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680" windowWidth="16395" windowHeight="4155" tabRatio="726"/>
  </bookViews>
  <sheets>
    <sheet name="Turinys" sheetId="30" r:id="rId1"/>
    <sheet name="Sutartiniai žymėjimai" sheetId="20" r:id="rId2"/>
    <sheet name="1. Vizijos rodikliai" sheetId="15" r:id="rId3"/>
    <sheet name="2. Tikslų-uždavinių rodikliai" sheetId="29" r:id="rId4"/>
    <sheet name="3. Prioritetų įgyvendinimas" sheetId="16" r:id="rId5"/>
    <sheet name="4. Priemonių įgyvendinimas" sheetId="27" r:id="rId6"/>
  </sheets>
  <definedNames>
    <definedName name="_ftn1" localSheetId="3">'2. Tikslų-uždavinių rodikliai'!$E$36</definedName>
    <definedName name="_ftn2" localSheetId="3">'2. Tikslų-uždavinių rodikliai'!#REF!</definedName>
    <definedName name="_ftnref1" localSheetId="3">'2. Tikslų-uždavinių rodikliai'!$E$33</definedName>
    <definedName name="_ftnref2" localSheetId="3">'2. Tikslų-uždavinių rodikliai'!$E$34</definedName>
    <definedName name="_xlnm.Print_Area" localSheetId="3">'2. Tikslų-uždavinių rodikliai'!$A$1:$H$370</definedName>
    <definedName name="_xlnm.Print_Area" localSheetId="5">'4. Priemonių įgyvendinimas'!$A$1:$J$1240</definedName>
    <definedName name="_xlnm.Print_Area" localSheetId="1">'Sutartiniai žymėjimai'!$A$1:$O$38</definedName>
    <definedName name="_xlnm.Print_Titles" localSheetId="3">'2. Tikslų-uždavinių rodikliai'!$6:$6</definedName>
  </definedNames>
  <calcPr calcId="145621"/>
</workbook>
</file>

<file path=xl/calcChain.xml><?xml version="1.0" encoding="utf-8"?>
<calcChain xmlns="http://schemas.openxmlformats.org/spreadsheetml/2006/main">
  <c r="D26" i="16" l="1"/>
  <c r="D19" i="16"/>
  <c r="B912" i="27"/>
  <c r="B911" i="27"/>
  <c r="E20" i="16"/>
  <c r="C762" i="27"/>
  <c r="B762" i="27"/>
  <c r="B19" i="16" l="1"/>
  <c r="B26" i="16" l="1"/>
  <c r="E28" i="16"/>
  <c r="C1065" i="27"/>
  <c r="C1066" i="27"/>
  <c r="C1067" i="27"/>
  <c r="C1068" i="27"/>
  <c r="B1066" i="27"/>
  <c r="B1067" i="27"/>
  <c r="B1068" i="27"/>
  <c r="B1065" i="27"/>
  <c r="E22" i="16"/>
  <c r="E21" i="16"/>
  <c r="C994" i="27"/>
  <c r="C1167" i="27"/>
  <c r="B1167" i="27"/>
  <c r="C1166" i="27"/>
  <c r="B1166" i="27"/>
  <c r="C1165" i="27"/>
  <c r="B1165" i="27"/>
  <c r="C1164" i="27"/>
  <c r="B1164" i="27"/>
  <c r="C997" i="27"/>
  <c r="B997" i="27"/>
  <c r="C996" i="27"/>
  <c r="B996" i="27"/>
  <c r="C995" i="27"/>
  <c r="B995" i="27"/>
  <c r="B994" i="27"/>
  <c r="C914" i="27"/>
  <c r="B914" i="27"/>
  <c r="C913" i="27"/>
  <c r="B913" i="27"/>
  <c r="C912" i="27"/>
  <c r="C911" i="27"/>
  <c r="B842" i="27"/>
  <c r="C812" i="27"/>
  <c r="B812" i="27"/>
  <c r="C811" i="27"/>
  <c r="B811" i="27"/>
  <c r="C810" i="27"/>
  <c r="B810" i="27"/>
  <c r="C809" i="27"/>
  <c r="B809" i="27"/>
  <c r="C734" i="27"/>
  <c r="B734" i="27"/>
  <c r="C733" i="27"/>
  <c r="B733" i="27"/>
  <c r="C732" i="27"/>
  <c r="B732" i="27"/>
  <c r="C731" i="27"/>
  <c r="B731" i="27"/>
  <c r="B676" i="27"/>
  <c r="B675" i="27"/>
  <c r="B674" i="27"/>
  <c r="B673" i="27"/>
  <c r="C506" i="27"/>
  <c r="B506" i="27"/>
  <c r="C505" i="27"/>
  <c r="B505" i="27"/>
  <c r="C504" i="27"/>
  <c r="B504" i="27"/>
  <c r="C503" i="27"/>
  <c r="B503" i="27"/>
  <c r="E27" i="16" l="1"/>
  <c r="E29" i="16"/>
  <c r="C45" i="27"/>
  <c r="C46" i="27"/>
  <c r="C47" i="27"/>
  <c r="C48" i="27"/>
  <c r="C120" i="27" l="1"/>
  <c r="C119" i="27"/>
  <c r="C118" i="27"/>
  <c r="C117" i="27"/>
  <c r="C236" i="27" l="1"/>
  <c r="B236" i="27"/>
  <c r="C237" i="27"/>
  <c r="C238" i="27"/>
  <c r="C239" i="27"/>
  <c r="C356" i="27"/>
  <c r="C357" i="27"/>
  <c r="C358" i="27"/>
  <c r="C359" i="27"/>
  <c r="C406" i="27"/>
  <c r="C407" i="27"/>
  <c r="C408" i="27"/>
  <c r="C409" i="27"/>
  <c r="C6" i="27" l="1"/>
  <c r="D12" i="16" s="1"/>
  <c r="D5" i="16" s="1"/>
  <c r="C7" i="27"/>
  <c r="D13" i="16" s="1"/>
  <c r="C8" i="27"/>
  <c r="D14" i="16" s="1"/>
  <c r="D7" i="16" s="1"/>
  <c r="C9" i="27"/>
  <c r="D15" i="16" s="1"/>
  <c r="B6" i="27"/>
  <c r="E15" i="16" l="1"/>
  <c r="D8" i="16"/>
  <c r="D6" i="16"/>
  <c r="E6" i="16" s="1"/>
  <c r="E7" i="16" s="1"/>
  <c r="E8" i="16" s="1"/>
  <c r="E13" i="16"/>
  <c r="B117" i="27"/>
  <c r="B407" i="27" l="1"/>
  <c r="B408" i="27"/>
  <c r="B409" i="27"/>
  <c r="B406" i="27"/>
  <c r="C20" i="16" l="1"/>
  <c r="C27" i="16" l="1"/>
  <c r="C22" i="16"/>
  <c r="C21" i="16"/>
  <c r="B357" i="27"/>
  <c r="B358" i="27"/>
  <c r="B359" i="27"/>
  <c r="B356" i="27"/>
  <c r="C28" i="16" l="1"/>
  <c r="C29" i="16"/>
  <c r="B119" i="27"/>
  <c r="B118" i="27"/>
  <c r="B237" i="27"/>
  <c r="B238" i="27"/>
  <c r="B239" i="27"/>
  <c r="B120" i="27" l="1"/>
  <c r="B45" i="27"/>
  <c r="B12" i="16" s="1"/>
  <c r="B46" i="27"/>
  <c r="B47" i="27"/>
  <c r="B48" i="27"/>
  <c r="B9" i="27" l="1"/>
  <c r="B15" i="16" s="1"/>
  <c r="B8" i="16" s="1"/>
  <c r="B8" i="27"/>
  <c r="B14" i="16" s="1"/>
  <c r="B7" i="16" s="1"/>
  <c r="B7" i="27"/>
  <c r="B13" i="16" s="1"/>
  <c r="C13" i="16" s="1"/>
  <c r="B5" i="16" l="1"/>
  <c r="B6" i="16"/>
  <c r="C7" i="16" l="1"/>
  <c r="C15" i="16"/>
  <c r="C14" i="16"/>
</calcChain>
</file>

<file path=xl/comments1.xml><?xml version="1.0" encoding="utf-8"?>
<comments xmlns="http://schemas.openxmlformats.org/spreadsheetml/2006/main">
  <authors>
    <author>Snieguole Kacerauskaite</author>
  </authors>
  <commentList>
    <comment ref="B8" authorId="0">
      <text>
        <r>
          <rPr>
            <b/>
            <sz val="9"/>
            <color indexed="81"/>
            <rFont val="Tahoma"/>
            <family val="2"/>
            <charset val="186"/>
          </rPr>
          <t>Snieguole Kacerauskaite:</t>
        </r>
        <r>
          <rPr>
            <sz val="9"/>
            <color indexed="81"/>
            <rFont val="Tahoma"/>
            <family val="2"/>
            <charset val="186"/>
          </rPr>
          <t xml:space="preserve">
Egidijus.Palevicius@ldb.lt</t>
        </r>
      </text>
    </comment>
  </commentList>
</comments>
</file>

<file path=xl/comments2.xml><?xml version="1.0" encoding="utf-8"?>
<comments xmlns="http://schemas.openxmlformats.org/spreadsheetml/2006/main">
  <authors>
    <author>Snieguole Kacerauskaite</author>
    <author>Audra Cepiene</author>
    <author>Indre Buteniene</author>
    <author>Lina Dulinskiene</author>
    <author>Karolina Kudreviciute</author>
  </authors>
  <commentList>
    <comment ref="F21" authorId="0">
      <text>
        <r>
          <rPr>
            <b/>
            <sz val="9"/>
            <color indexed="81"/>
            <rFont val="Tahoma"/>
            <family val="2"/>
            <charset val="186"/>
          </rPr>
          <t>Snieguole Kacerauskaite:</t>
        </r>
        <r>
          <rPr>
            <sz val="9"/>
            <color indexed="81"/>
            <rFont val="Tahoma"/>
            <family val="2"/>
            <charset val="186"/>
          </rPr>
          <t xml:space="preserve">
Tyrimą planuojama atlikti 2015 m.</t>
        </r>
      </text>
    </comment>
    <comment ref="F22" authorId="0">
      <text>
        <r>
          <rPr>
            <b/>
            <sz val="9"/>
            <color indexed="81"/>
            <rFont val="Tahoma"/>
            <family val="2"/>
            <charset val="186"/>
          </rPr>
          <t>Snieguole Kacerauskaite:</t>
        </r>
        <r>
          <rPr>
            <sz val="9"/>
            <color indexed="81"/>
            <rFont val="Tahoma"/>
            <family val="2"/>
            <charset val="186"/>
          </rPr>
          <t xml:space="preserve">
Tyrimą planuojama atlikti 2015 m.</t>
        </r>
      </text>
    </comment>
    <comment ref="G37" authorId="0">
      <text>
        <r>
          <rPr>
            <sz val="9"/>
            <color indexed="81"/>
            <rFont val="Tahoma"/>
            <family val="2"/>
            <charset val="186"/>
          </rPr>
          <t xml:space="preserve">Informacija teikiama kievieno mėn. 10 d. atskirai įstaigoms, bendas statistinis metinis rodiklis neskaičiuojamas (tel. 493535)
</t>
        </r>
      </text>
    </comment>
    <comment ref="F56" author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7" authorId="0">
      <text>
        <r>
          <rPr>
            <b/>
            <sz val="9"/>
            <color indexed="81"/>
            <rFont val="Tahoma"/>
            <family val="2"/>
            <charset val="186"/>
          </rPr>
          <t>Snieguole Kacerauskaite:</t>
        </r>
        <r>
          <rPr>
            <sz val="9"/>
            <color indexed="81"/>
            <rFont val="Tahoma"/>
            <family val="2"/>
            <charset val="186"/>
          </rPr>
          <t xml:space="preserve">
Gyvensenos tyrimas planuojamas atlikti 2015 m.
</t>
        </r>
      </text>
    </comment>
    <comment ref="F58" author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59" author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60" authorId="0">
      <text>
        <r>
          <rPr>
            <b/>
            <sz val="9"/>
            <color indexed="81"/>
            <rFont val="Tahoma"/>
            <family val="2"/>
            <charset val="186"/>
          </rPr>
          <t>Snieguole Kacerauskaite:</t>
        </r>
        <r>
          <rPr>
            <sz val="9"/>
            <color indexed="81"/>
            <rFont val="Tahoma"/>
            <family val="2"/>
            <charset val="186"/>
          </rPr>
          <t xml:space="preserve">
Gyvensenos tyrimas planuojamas atlikti 2015 m.</t>
        </r>
      </text>
    </comment>
    <comment ref="F157" authorId="0">
      <text>
        <r>
          <rPr>
            <sz val="9"/>
            <color indexed="81"/>
            <rFont val="Tahoma"/>
            <family val="2"/>
            <charset val="186"/>
          </rPr>
          <t>2013 m. iš 150 dirbančių trenerių tik 2 neturėjo kvalifikacinės kategorijos</t>
        </r>
      </text>
    </comment>
    <comment ref="D171" authorId="1">
      <text>
        <r>
          <rPr>
            <sz val="9"/>
            <color indexed="81"/>
            <rFont val="Tahoma"/>
            <family val="2"/>
            <charset val="186"/>
          </rPr>
          <t xml:space="preserve">Klientų aptarnavimo sk. viršininkė
</t>
        </r>
      </text>
    </comment>
    <comment ref="F202" authorId="1">
      <text>
        <r>
          <rPr>
            <sz val="9"/>
            <color indexed="81"/>
            <rFont val="Tahoma"/>
            <family val="2"/>
            <charset val="186"/>
          </rPr>
          <t xml:space="preserve">2013 m. statistikos depart. duomenimis - Vietinės reikšmės automobilių kelių ilgis - 438 km.
Vietinės reikšmės automobilių kelių su </t>
        </r>
        <r>
          <rPr>
            <b/>
            <sz val="9"/>
            <color indexed="81"/>
            <rFont val="Tahoma"/>
            <family val="2"/>
            <charset val="186"/>
          </rPr>
          <t>patobulinta danga</t>
        </r>
        <r>
          <rPr>
            <sz val="9"/>
            <color indexed="81"/>
            <rFont val="Tahoma"/>
            <family val="2"/>
            <charset val="186"/>
          </rPr>
          <t xml:space="preserve"> ilgis - 367 km.
</t>
        </r>
      </text>
    </comment>
    <comment ref="G202" authorId="1">
      <text>
        <r>
          <rPr>
            <sz val="9"/>
            <color indexed="81"/>
            <rFont val="Tahoma"/>
            <family val="2"/>
            <charset val="186"/>
          </rPr>
          <t xml:space="preserve">2014 m. statistikos depart. duomenimis - Vietinės reikšmės automobilių kelių ilgis - 460 km.
Vietinės reikšmės automobilių kelių su </t>
        </r>
        <r>
          <rPr>
            <b/>
            <sz val="9"/>
            <color indexed="81"/>
            <rFont val="Tahoma"/>
            <family val="2"/>
            <charset val="186"/>
          </rPr>
          <t>patobulinta danga</t>
        </r>
        <r>
          <rPr>
            <sz val="9"/>
            <color indexed="81"/>
            <rFont val="Tahoma"/>
            <family val="2"/>
            <charset val="186"/>
          </rPr>
          <t xml:space="preserve"> ilgis - 380 km.
</t>
        </r>
      </text>
    </comment>
    <comment ref="G203" authorId="1">
      <text>
        <r>
          <rPr>
            <sz val="9"/>
            <color indexed="81"/>
            <rFont val="Tahoma"/>
            <family val="2"/>
            <charset val="186"/>
          </rPr>
          <t>2014 m. buvo 180 autobusų, iš jų 100 autobusų neviršija 15 metų. Buvo įsigyta 15 naujų transporto priemonių.</t>
        </r>
      </text>
    </comment>
    <comment ref="G204" authorId="1">
      <text>
        <r>
          <rPr>
            <sz val="9"/>
            <color indexed="81"/>
            <rFont val="Tahoma"/>
            <family val="2"/>
            <charset val="186"/>
          </rPr>
          <t xml:space="preserve">2014 m. buvo 180 autobusų, iš jų 34 vnt. varomi alternatyviuoju kuru. </t>
        </r>
      </text>
    </comment>
    <comment ref="G205" authorId="1">
      <text>
        <r>
          <rPr>
            <sz val="9"/>
            <color indexed="81"/>
            <rFont val="Tahoma"/>
            <family val="2"/>
            <charset val="186"/>
          </rPr>
          <t xml:space="preserve">2014 m. buvo 180 autobusų, iš jų 113 vnt. žemagrindžių autobusų, kurie yra pritaikyti žmonėms su spec. poreikiais
</t>
        </r>
      </text>
    </comment>
    <comment ref="G209" authorId="1">
      <text>
        <r>
          <rPr>
            <sz val="9"/>
            <color indexed="81"/>
            <rFont val="Tahoma"/>
            <family val="2"/>
            <charset val="186"/>
          </rPr>
          <t xml:space="preserve">Turto skyrius pateikė 72 proc.
</t>
        </r>
      </text>
    </comment>
    <comment ref="G211" authorId="1">
      <text>
        <r>
          <rPr>
            <sz val="9"/>
            <color indexed="81"/>
            <rFont val="Tahoma"/>
            <family val="2"/>
            <charset val="186"/>
          </rPr>
          <t xml:space="preserve">Gatvių apšvietimas neveda rodiklio - </t>
        </r>
        <r>
          <rPr>
            <sz val="9"/>
            <color indexed="81"/>
            <rFont val="Tahoma"/>
            <family val="2"/>
            <charset val="186"/>
          </rPr>
          <t xml:space="preserve">
apšviestų vietinės reikšmės kelių dalis nuo visų vietinės reikšmės kelių.
</t>
        </r>
      </text>
    </comment>
    <comment ref="F213" authorId="1">
      <text>
        <r>
          <rPr>
            <sz val="9"/>
            <color indexed="81"/>
            <rFont val="Tahoma"/>
            <family val="2"/>
            <charset val="186"/>
          </rPr>
          <t xml:space="preserve">8,315 km lietaus nuotekų tinklų, iš jų: 
0,780 km - Lypkių g.,
0,760 km- Minijos g.,
4,599 km - Klaipėdos raj. Toleikių k. Lėbartų kapinėse,
0,154 km - Mažosios istorijos muziejaus saugyklos pastato kiemo teritorijoje,
 1,892 km - Joniškės g.
0,13 km - Janonio g.
</t>
        </r>
      </text>
    </comment>
    <comment ref="G213" authorId="1">
      <text>
        <r>
          <rPr>
            <sz val="9"/>
            <color indexed="81"/>
            <rFont val="Tahoma"/>
            <family val="2"/>
            <charset val="186"/>
          </rPr>
          <t xml:space="preserve">Lietaus nuotekos nutiestos 275 m pagal projektą "Baltijos jūros vandens kokybės gerinimas, 325 m Pilies ir Mokyklos gatvėse </t>
        </r>
      </text>
    </comment>
    <comment ref="F217" authorId="1">
      <text>
        <r>
          <rPr>
            <sz val="9"/>
            <color indexed="81"/>
            <rFont val="Tahoma"/>
            <family val="2"/>
            <charset val="186"/>
          </rPr>
          <t>4 mln. Lt patvirtinti 2013-2015 SVP ataskaitoje</t>
        </r>
      </text>
    </comment>
    <comment ref="G217" authorId="1">
      <text>
        <r>
          <rPr>
            <sz val="9"/>
            <color indexed="81"/>
            <rFont val="Tahoma"/>
            <family val="2"/>
            <charset val="186"/>
          </rPr>
          <t>4 tūkst. Lt patvirtinti 2014 m. SVP ataskaitoje</t>
        </r>
      </text>
    </comment>
    <comment ref="D224" authorId="0">
      <text>
        <r>
          <rPr>
            <sz val="9"/>
            <color indexed="81"/>
            <rFont val="Tahoma"/>
            <family val="2"/>
            <charset val="186"/>
          </rPr>
          <t xml:space="preserve">Danės g. 17, 306 kab., Irma Anučauskienė
</t>
        </r>
      </text>
    </comment>
    <comment ref="F224" authorId="0">
      <text>
        <r>
          <rPr>
            <b/>
            <sz val="9"/>
            <color indexed="81"/>
            <rFont val="Tahoma"/>
            <family val="2"/>
            <charset val="186"/>
          </rPr>
          <t>Snieguole Kacerauskaite:</t>
        </r>
        <r>
          <rPr>
            <sz val="9"/>
            <color indexed="81"/>
            <rFont val="Tahoma"/>
            <family val="2"/>
            <charset val="186"/>
          </rPr>
          <t xml:space="preserve">
I. Simonaitytės g. 30, I. Simonaitytės g. 27 ir Jaunystės g. 12</t>
        </r>
      </text>
    </comment>
    <comment ref="F233" authorId="0">
      <text>
        <r>
          <rPr>
            <b/>
            <sz val="9"/>
            <color indexed="81"/>
            <rFont val="Tahoma"/>
            <family val="2"/>
            <charset val="186"/>
          </rPr>
          <t>Snieguole Kacerauskaite:</t>
        </r>
        <r>
          <rPr>
            <sz val="9"/>
            <color indexed="81"/>
            <rFont val="Tahoma"/>
            <family val="2"/>
            <charset val="186"/>
          </rPr>
          <t xml:space="preserve">
Tyrimas nekartotas</t>
        </r>
      </text>
    </comment>
    <comment ref="F240" authorId="2">
      <text>
        <r>
          <rPr>
            <b/>
            <sz val="9"/>
            <color indexed="81"/>
            <rFont val="Tahoma"/>
            <family val="2"/>
            <charset val="186"/>
          </rPr>
          <t>Indre Buteniene:</t>
        </r>
        <r>
          <rPr>
            <sz val="9"/>
            <color indexed="81"/>
            <rFont val="Tahoma"/>
            <family val="2"/>
            <charset val="186"/>
          </rPr>
          <t xml:space="preserve">
Rožynas prie Meridiano</t>
        </r>
      </text>
    </comment>
    <comment ref="G247" authorId="3">
      <text>
        <r>
          <rPr>
            <sz val="8"/>
            <color indexed="81"/>
            <rFont val="Times New Roman"/>
            <family val="1"/>
            <charset val="186"/>
          </rPr>
          <t>Biokuras 8,2 proc. kuro struktūroje, iš nepriklausomų gamintojų nupirkta 63 proc. visos atleistos į tinklą šilumos.</t>
        </r>
      </text>
    </comment>
    <comment ref="E274" authorId="1">
      <text>
        <r>
          <rPr>
            <sz val="9"/>
            <color indexed="81"/>
            <rFont val="Tahoma"/>
            <family val="2"/>
            <charset val="186"/>
          </rPr>
          <t xml:space="preserve">gyventojų skaičius 2012 m. - 160142, materialinės invest. - 384049 tūkst. Eur
</t>
        </r>
      </text>
    </comment>
    <comment ref="F274" authorId="1">
      <text>
        <r>
          <rPr>
            <sz val="9"/>
            <color indexed="81"/>
            <rFont val="Tahoma"/>
            <family val="2"/>
            <charset val="186"/>
          </rPr>
          <t xml:space="preserve">gyventojų skaičius 2013 m. - 158541, materialinės invest. - 480248 tūkst. Eur
</t>
        </r>
      </text>
    </comment>
    <comment ref="G275" authorId="1">
      <text>
        <r>
          <rPr>
            <sz val="9"/>
            <color indexed="81"/>
            <rFont val="Tahoma"/>
            <family val="2"/>
            <charset val="186"/>
          </rPr>
          <t>Rodiklis paskaičiuotas tik apskričiai</t>
        </r>
      </text>
    </comment>
    <comment ref="F276" authorId="1">
      <text>
        <r>
          <rPr>
            <sz val="8"/>
            <color indexed="81"/>
            <rFont val="Tahoma"/>
            <family val="2"/>
            <charset val="186"/>
          </rPr>
          <t>2013 m.  išduotų iverslo verslo liudijimų skaičius per metus - 3968 vnt. 2013 m. gyventojai - 158541</t>
        </r>
        <r>
          <rPr>
            <sz val="9"/>
            <color indexed="81"/>
            <rFont val="Tahoma"/>
            <family val="2"/>
            <charset val="186"/>
          </rPr>
          <t xml:space="preserve">
</t>
        </r>
      </text>
    </comment>
    <comment ref="G276" authorId="1">
      <text>
        <r>
          <rPr>
            <sz val="8"/>
            <color indexed="81"/>
            <rFont val="Tahoma"/>
            <family val="2"/>
            <charset val="186"/>
          </rPr>
          <t>2014 m.  išduotų verslo liudijimų skaičius per metus - 4498 vnt. 2014 m. gyventojai - 156122</t>
        </r>
        <r>
          <rPr>
            <sz val="9"/>
            <color indexed="81"/>
            <rFont val="Tahoma"/>
            <family val="2"/>
            <charset val="186"/>
          </rPr>
          <t xml:space="preserve">
</t>
        </r>
      </text>
    </comment>
    <comment ref="F305" authorId="1">
      <text>
        <r>
          <rPr>
            <sz val="9"/>
            <color indexed="81"/>
            <rFont val="Tahoma"/>
            <family val="2"/>
            <charset val="186"/>
          </rPr>
          <t xml:space="preserve">2013-174778 asmenų,
2012-154842,
2011-133502.
</t>
        </r>
      </text>
    </comment>
    <comment ref="G305" authorId="1">
      <text>
        <r>
          <rPr>
            <sz val="9"/>
            <color indexed="81"/>
            <rFont val="Tahoma"/>
            <family val="2"/>
            <charset val="186"/>
          </rPr>
          <t>2014 m. 200749 asmenų, 2013-174778,
2012-154842,</t>
        </r>
      </text>
    </comment>
    <comment ref="F312" authorId="1">
      <text>
        <r>
          <rPr>
            <sz val="9"/>
            <color indexed="81"/>
            <rFont val="Tahoma"/>
            <family val="2"/>
            <charset val="186"/>
          </rPr>
          <t>Duomenys iš www.klaipedainfo.lt puslapio
IED neturi duomenų</t>
        </r>
      </text>
    </comment>
    <comment ref="G319" authorId="1">
      <text>
        <r>
          <rPr>
            <sz val="9"/>
            <color indexed="81"/>
            <rFont val="Tahoma"/>
            <family val="2"/>
            <charset val="186"/>
          </rPr>
          <t>Jeigu preziumuojama, kad 1 jachtą valdo 2 žmonės; 919 jachtų * 2 žmonės</t>
        </r>
      </text>
    </comment>
    <comment ref="G330" authorId="0">
      <text>
        <r>
          <rPr>
            <b/>
            <sz val="9"/>
            <color indexed="81"/>
            <rFont val="Tahoma"/>
            <family val="2"/>
            <charset val="186"/>
          </rPr>
          <t>Snieguole Kacerauskaite:</t>
        </r>
        <r>
          <rPr>
            <sz val="9"/>
            <color indexed="81"/>
            <rFont val="Tahoma"/>
            <family val="2"/>
            <charset val="186"/>
          </rPr>
          <t xml:space="preserve">
Juros sv., Parbėg laivelis, laivų paradas, Albatroso apdovanojimai, Kaligrafija ant buriu, filmo Klaipėdos krašto vėtrungiu pristatymas, Pasauline vandenyno diena, Vėtrungiu konferencija, Dangės flotilė, jūrininkų pagerbimas, Paroda prezidentūroje, almanacho Baltija pristatymas</t>
        </r>
      </text>
    </comment>
    <comment ref="F333" authorId="0">
      <text>
        <r>
          <rPr>
            <sz val="9"/>
            <color indexed="81"/>
            <rFont val="Tahoma"/>
            <family val="2"/>
            <charset val="186"/>
          </rPr>
          <t>2014 m. planuojama įkurti Kultūros fabriką</t>
        </r>
      </text>
    </comment>
    <comment ref="G333" authorId="0">
      <text>
        <r>
          <rPr>
            <b/>
            <sz val="9"/>
            <color indexed="81"/>
            <rFont val="Tahoma"/>
            <family val="2"/>
            <charset val="186"/>
          </rPr>
          <t>Snieguole Kacerauskaite:</t>
        </r>
        <r>
          <rPr>
            <sz val="9"/>
            <color indexed="81"/>
            <rFont val="Tahoma"/>
            <family val="2"/>
            <charset val="186"/>
          </rPr>
          <t xml:space="preserve">
Kultūros fabrikas</t>
        </r>
      </text>
    </comment>
    <comment ref="F335" authorId="0">
      <text>
        <r>
          <rPr>
            <sz val="9"/>
            <color indexed="81"/>
            <rFont val="Tahoma"/>
            <family val="2"/>
            <charset val="186"/>
          </rPr>
          <t xml:space="preserve">MLIM kiemas įrengtas 2013 m. gale, todėl 2013 m. renginių nevyko
</t>
        </r>
      </text>
    </comment>
    <comment ref="G335" authorId="4">
      <text>
        <r>
          <rPr>
            <b/>
            <sz val="9"/>
            <color indexed="81"/>
            <rFont val="Tahoma"/>
            <family val="2"/>
            <charset val="186"/>
          </rPr>
          <t>Karolina Kudreviciute:</t>
        </r>
        <r>
          <rPr>
            <sz val="9"/>
            <color indexed="81"/>
            <rFont val="Tahoma"/>
            <family val="2"/>
            <charset val="186"/>
          </rPr>
          <t xml:space="preserve">
Šiauriniame rage įrengta Vėtrungių alėja, renginys - alėjos atidarymas</t>
        </r>
      </text>
    </comment>
    <comment ref="G343" authorId="4">
      <text>
        <r>
          <rPr>
            <b/>
            <sz val="9"/>
            <color indexed="81"/>
            <rFont val="Tahoma"/>
            <family val="2"/>
            <charset val="186"/>
          </rPr>
          <t>Snieguolė Kačerauskaitė:</t>
        </r>
        <r>
          <rPr>
            <sz val="9"/>
            <color indexed="81"/>
            <rFont val="Tahoma"/>
            <family val="2"/>
            <charset val="186"/>
          </rPr>
          <t xml:space="preserve">
Skirtos 6 stipendijos Kultūros fabrike reziduojantiems menininkams</t>
        </r>
      </text>
    </comment>
    <comment ref="G355" authorId="1">
      <text>
        <r>
          <rPr>
            <sz val="9"/>
            <color indexed="81"/>
            <rFont val="Tahoma"/>
            <family val="2"/>
            <charset val="186"/>
          </rPr>
          <t xml:space="preserve">www. klaipeda.lt/Taryba
</t>
        </r>
      </text>
    </comment>
    <comment ref="G358" authorId="1">
      <text>
        <r>
          <rPr>
            <sz val="9"/>
            <color indexed="81"/>
            <rFont val="Tahoma"/>
            <family val="2"/>
            <charset val="186"/>
          </rPr>
          <t xml:space="preserve">Savivaldybės darbuotojų sk. 439,5, darbuotojų  kėlusių kvalifikaciją sk. 204
</t>
        </r>
      </text>
    </comment>
  </commentList>
</comments>
</file>

<file path=xl/comments3.xml><?xml version="1.0" encoding="utf-8"?>
<comments xmlns="http://schemas.openxmlformats.org/spreadsheetml/2006/main">
  <authors>
    <author>Snieguole Kacerauskaite</author>
  </authors>
  <commentList>
    <comment ref="B130" authorId="0">
      <text>
        <r>
          <rPr>
            <b/>
            <sz val="9"/>
            <color indexed="81"/>
            <rFont val="Tahoma"/>
            <family val="2"/>
            <charset val="186"/>
          </rPr>
          <t>Snieguole Kacerauskaite:</t>
        </r>
        <r>
          <rPr>
            <sz val="9"/>
            <color indexed="81"/>
            <rFont val="Tahoma"/>
            <family val="2"/>
            <charset val="186"/>
          </rPr>
          <t xml:space="preserve">
informavimo ir konsultavimo paslaugos</t>
        </r>
      </text>
    </comment>
    <comment ref="C130" authorId="0">
      <text>
        <r>
          <rPr>
            <b/>
            <sz val="9"/>
            <color indexed="81"/>
            <rFont val="Tahoma"/>
            <family val="2"/>
            <charset val="186"/>
          </rPr>
          <t>Snieguole Kacerauskaite:</t>
        </r>
        <r>
          <rPr>
            <sz val="9"/>
            <color indexed="81"/>
            <rFont val="Tahoma"/>
            <family val="2"/>
            <charset val="186"/>
          </rPr>
          <t xml:space="preserve">
informavimo ir konsultavimo paslaugos</t>
        </r>
      </text>
    </comment>
    <comment ref="C198" authorId="0">
      <text>
        <r>
          <rPr>
            <b/>
            <sz val="9"/>
            <color indexed="81"/>
            <rFont val="Tahoma"/>
            <family val="2"/>
            <charset val="186"/>
          </rPr>
          <t>pateikta paraišką regiono plėtros tarybai</t>
        </r>
      </text>
    </comment>
    <comment ref="C227" authorId="0">
      <text>
        <r>
          <rPr>
            <sz val="9"/>
            <color indexed="81"/>
            <rFont val="Tahoma"/>
            <family val="2"/>
            <charset val="186"/>
          </rPr>
          <t xml:space="preserve">Parengtas priemonių plano projektas
</t>
        </r>
      </text>
    </comment>
    <comment ref="C343" authorId="0">
      <text>
        <r>
          <rPr>
            <b/>
            <sz val="9"/>
            <color indexed="81"/>
            <rFont val="Tahoma"/>
            <family val="2"/>
            <charset val="186"/>
          </rPr>
          <t>Snieguole Kacerauskaite:</t>
        </r>
        <r>
          <rPr>
            <sz val="9"/>
            <color indexed="81"/>
            <rFont val="Tahoma"/>
            <family val="2"/>
            <charset val="186"/>
          </rPr>
          <t xml:space="preserve">
Užsakyta galimybių studija </t>
        </r>
      </text>
    </comment>
    <comment ref="C344" authorId="0">
      <text>
        <r>
          <rPr>
            <b/>
            <sz val="9"/>
            <color indexed="81"/>
            <rFont val="Tahoma"/>
            <family val="2"/>
            <charset val="186"/>
          </rPr>
          <t>Snieguole Kacerauskaite:</t>
        </r>
        <r>
          <rPr>
            <sz val="9"/>
            <color indexed="81"/>
            <rFont val="Tahoma"/>
            <family val="2"/>
            <charset val="186"/>
          </rPr>
          <t xml:space="preserve">
detalusis planas rengiamas</t>
        </r>
      </text>
    </comment>
    <comment ref="C352" authorId="0">
      <text>
        <r>
          <rPr>
            <b/>
            <sz val="9"/>
            <color indexed="81"/>
            <rFont val="Tahoma"/>
            <family val="2"/>
            <charset val="186"/>
          </rPr>
          <t>Snieguole Kacerauskaite:</t>
        </r>
        <r>
          <rPr>
            <sz val="9"/>
            <color indexed="81"/>
            <rFont val="Tahoma"/>
            <family val="2"/>
            <charset val="186"/>
          </rPr>
          <t xml:space="preserve">
Pradėtas rengti stogo remonto techninis projektas</t>
        </r>
      </text>
    </comment>
    <comment ref="C465" authorId="0">
      <text>
        <r>
          <rPr>
            <b/>
            <sz val="9"/>
            <color indexed="81"/>
            <rFont val="Tahoma"/>
            <family val="2"/>
            <charset val="186"/>
          </rPr>
          <t>Atnaujintas 2 km takas Smiltynėje</t>
        </r>
        <r>
          <rPr>
            <sz val="9"/>
            <color indexed="81"/>
            <rFont val="Tahoma"/>
            <family val="2"/>
            <charset val="186"/>
          </rPr>
          <t xml:space="preserve">
</t>
        </r>
      </text>
    </comment>
    <comment ref="C466" authorId="0">
      <text>
        <r>
          <rPr>
            <b/>
            <sz val="9"/>
            <color indexed="81"/>
            <rFont val="Tahoma"/>
            <family val="2"/>
            <charset val="186"/>
          </rPr>
          <t>Įrengta 6 km bėgimo trasa prie Vasaros koncertų estrados</t>
        </r>
        <r>
          <rPr>
            <sz val="9"/>
            <color indexed="81"/>
            <rFont val="Tahoma"/>
            <family val="2"/>
            <charset val="186"/>
          </rPr>
          <t xml:space="preserve">
</t>
        </r>
      </text>
    </comment>
    <comment ref="C491" authorId="0">
      <text>
        <r>
          <rPr>
            <b/>
            <sz val="9"/>
            <color indexed="81"/>
            <rFont val="Tahoma"/>
            <family val="2"/>
            <charset val="186"/>
          </rPr>
          <t>Snieguole Kacerauskaite:</t>
        </r>
        <r>
          <rPr>
            <sz val="9"/>
            <color indexed="81"/>
            <rFont val="Tahoma"/>
            <family val="2"/>
            <charset val="186"/>
          </rPr>
          <t xml:space="preserve">
detalusis planas rengiamas</t>
        </r>
      </text>
    </comment>
    <comment ref="C497" authorId="0">
      <text>
        <r>
          <rPr>
            <b/>
            <sz val="9"/>
            <color indexed="81"/>
            <rFont val="Tahoma"/>
            <family val="2"/>
            <charset val="186"/>
          </rPr>
          <t>Snieguole Kacerauskaite:</t>
        </r>
        <r>
          <rPr>
            <sz val="9"/>
            <color indexed="81"/>
            <rFont val="Tahoma"/>
            <family val="2"/>
            <charset val="186"/>
          </rPr>
          <t xml:space="preserve">
Rengiamas „Teritorijos tarp Tilžės gatvės, geležinkelio, Klemiškės gatvės ir kelio A13, Klaipėdoje, detalusis planas“.</t>
        </r>
      </text>
    </comment>
    <comment ref="C1098" authorId="0">
      <text>
        <r>
          <rPr>
            <b/>
            <sz val="9"/>
            <color indexed="81"/>
            <rFont val="Tahoma"/>
            <family val="2"/>
            <charset val="186"/>
          </rPr>
          <t>Snieguole Kacerauskaite:</t>
        </r>
        <r>
          <rPr>
            <sz val="9"/>
            <color indexed="81"/>
            <rFont val="Tahoma"/>
            <family val="2"/>
            <charset val="186"/>
          </rPr>
          <t xml:space="preserve">
2014 m. pradėta rengti bibliotekos modernizavimo galimybių studija</t>
        </r>
      </text>
    </comment>
    <comment ref="C1106" authorId="0">
      <text>
        <r>
          <rPr>
            <b/>
            <sz val="9"/>
            <color indexed="81"/>
            <rFont val="Tahoma"/>
            <family val="2"/>
            <charset val="186"/>
          </rPr>
          <t>Snieguole Kacerauskaite:</t>
        </r>
        <r>
          <rPr>
            <sz val="9"/>
            <color indexed="81"/>
            <rFont val="Tahoma"/>
            <family val="2"/>
            <charset val="186"/>
          </rPr>
          <t xml:space="preserve">
2014 m. parengtas Dailės palikimo išsaugojimo Klaipėdoje parengiamojo etapo veiksmų planas, pagal kurį 2015 m. numatyta pirkti koncepcijos sukūrimo paslaugą.</t>
        </r>
      </text>
    </comment>
    <comment ref="C1110" authorId="0">
      <text>
        <r>
          <rPr>
            <b/>
            <sz val="9"/>
            <color indexed="81"/>
            <rFont val="Tahoma"/>
            <family val="2"/>
            <charset val="186"/>
          </rPr>
          <t>Snieguole Kacerauskaite:</t>
        </r>
        <r>
          <rPr>
            <sz val="9"/>
            <color indexed="81"/>
            <rFont val="Tahoma"/>
            <family val="2"/>
            <charset val="186"/>
          </rPr>
          <t xml:space="preserve">
2014 m. parengtas ekspozicijų (Didžioji Vandens g. 2) modernizavimo koncepcija ir projektas. </t>
        </r>
      </text>
    </comment>
  </commentList>
</comments>
</file>

<file path=xl/sharedStrings.xml><?xml version="1.0" encoding="utf-8"?>
<sst xmlns="http://schemas.openxmlformats.org/spreadsheetml/2006/main" count="3123" uniqueCount="1961">
  <si>
    <t>planuotas veiksmo įgyvendinimo lygis nepasiektas</t>
  </si>
  <si>
    <t>veiksmo įgyvendinimo lygis atitinka planą</t>
  </si>
  <si>
    <t xml:space="preserve">pasiektas planuotas veiksmo įgyvendinimo lygis </t>
  </si>
  <si>
    <t>veiksmas dėl objektyvių priežasčių nevykdytinas</t>
  </si>
  <si>
    <t>n.d.</t>
  </si>
  <si>
    <t>nėra duomenų</t>
  </si>
  <si>
    <t>Schemos paaiškinimas</t>
  </si>
  <si>
    <t>Veiksmas</t>
  </si>
  <si>
    <t xml:space="preserve">Parengti techniniai projektai </t>
  </si>
  <si>
    <t>Įkurtas delfinų terapijos centras</t>
  </si>
  <si>
    <t>Rodiklio  pavadinimas</t>
  </si>
  <si>
    <t>Informacijos šaltinis</t>
  </si>
  <si>
    <t>Parengta galimybių studija</t>
  </si>
  <si>
    <t>1. VIZIJOS RODIKLIAI</t>
  </si>
  <si>
    <t>2.</t>
  </si>
  <si>
    <t>3.</t>
  </si>
  <si>
    <t>4.</t>
  </si>
  <si>
    <t>vnt.</t>
  </si>
  <si>
    <t>%</t>
  </si>
  <si>
    <t>IŠ VISO (VISI PRIORITETAI)</t>
  </si>
  <si>
    <t>Eil.    Nr.</t>
  </si>
  <si>
    <t>−</t>
  </si>
  <si>
    <t>1.1.2.1.  Remti jaunimo ir su jaunimu dirbančių organizacijų nuolatinę ir ilgalaikę programinę veiklą, jaunimo iniciatyvas, skatinti jaunimą užsiimti savanoriška veikla</t>
  </si>
  <si>
    <t>Pateikta paraiškų, vnt.</t>
  </si>
  <si>
    <t>Paremtų programų (organizacijų), iniciatyvų  skaičius</t>
  </si>
  <si>
    <t>2.1.3.15.  Šiaurinėje miesto dalyje pastatyti naują šilumos šaltinį</t>
  </si>
  <si>
    <t>Parengta techninė dokumentacija</t>
  </si>
  <si>
    <t>Įrengta infrastruktūra, objektų skaičius</t>
  </si>
  <si>
    <t>1 prioritetas. SVEIKA, SUMANI IR SAUGI BENDRUOMENĖ</t>
  </si>
  <si>
    <t>2 prioritetas. TVARI URBANISTINĖ RAIDA</t>
  </si>
  <si>
    <t>3 prioritetas. MIESTO PATRAUKLUMO DIDINIMAS</t>
  </si>
  <si>
    <t xml:space="preserve">Tiesioginės užsienio investicijos, tenkančios vienam gyventojui </t>
  </si>
  <si>
    <t>1.1. Tikslas. Skatinti miesto gyventojų bendruomeniškumą ir pilietiškumą</t>
  </si>
  <si>
    <t>1.1.1. Uždavinys. Skatinti bendruomenių ir visuomeninių organizacijų kūrimąsi ir plėtrą</t>
  </si>
  <si>
    <t>1.1.2. Uždavinys. Sudaryti sąlygas kokybiškai jaunimo saviraiškai</t>
  </si>
  <si>
    <t>1.2. Tikslas. Užtikrinti aukštą sveikatos priežiūros paslaugų lygį</t>
  </si>
  <si>
    <t>1.2.1. Uždavinys. Didinti sveikatos priežiūros paslaugų prieinamumą miesto gyventojams</t>
  </si>
  <si>
    <t>1.2.2. Uždavinys. Stiprinti visuomenės sveikatinimo veiklą</t>
  </si>
  <si>
    <t>1.2.3. Uždavinys. Modernizuoti savivaldybės sveikatos priežiūros įstaigas, siekiant aukštesnės jų teikiamų paslaugų kokybės</t>
  </si>
  <si>
    <t>1.3. Tikslas. Gerinti socialinių paslaugų kokybę, didinti jų įvairovę ir prieinamumą miesto gyventojams</t>
  </si>
  <si>
    <t>1.3.1. Uždavinys. Didinti bendrųjų socialinių paslaugų įvairovę ir aprėptį</t>
  </si>
  <si>
    <t>1.3.2. Uždavinys. Didinti socialinės priežiūros paslaugų aprėptį ir prieinamumą</t>
  </si>
  <si>
    <t>1.3.3. Uždavinys. Didinti socialinės globos paslaugų aprėptį ir prieinamumą</t>
  </si>
  <si>
    <t>1.3.4. Uždavinys. Didinti socialinės paramos tikslingumą, prieinamumą, administravimo kokybę bei efektyvumą</t>
  </si>
  <si>
    <t>1.4. Tikslas. Siekti visapusiško mokymo proceso dalyvių poreikių tenkinimo, optimizuojant švietimo sistemą</t>
  </si>
  <si>
    <t>1.4.1. Uždavinys. Sudaryti galimybes kiekvienam klaipėdiečiui tapti išsilavinusia, pilietiška, atsakinga ir kūrybinga asmenybe</t>
  </si>
  <si>
    <t>1.4.2. Uždavinys. Plėtoti mokymosi visą gyvenimą galimybes</t>
  </si>
  <si>
    <t>1.4.3. Uždavinys. Užtikrinti saugias, šiuolaikiškas ugdymosi sąlygas ir racionalų švietimo infrastruktūros panaudojimą</t>
  </si>
  <si>
    <t>1.5. Tikslas. Užtikrinti saugią aplinką miesto gyventojams ir svečiams</t>
  </si>
  <si>
    <t>1.5.1. Uždavinys. Tobulinti viešosios tvarkos palaikymo sistemą</t>
  </si>
  <si>
    <t>1.5.2. Uždavinys. Diegti veiksmingas saugumą užtikrinančias priemones</t>
  </si>
  <si>
    <t>1.6. Tikslas. Sudaryti sąlygas miesto gyventojų sveikai gyvensenai, kūno kultūrai ir sportui</t>
  </si>
  <si>
    <t>1.6.1. Uždavinys. Sukurti į rinkos poreikius orientuotą veiksmingą sporto administravimo sistemą</t>
  </si>
  <si>
    <t>1.6.2. Uždavinys. Skatinti sveiką gyvenseną ir aktyvų gyvenimo būdą</t>
  </si>
  <si>
    <t>1.6.3. Uždavinys. Plėtoti gyventojų poreikius atitinkančią sporto infrastruktūrą</t>
  </si>
  <si>
    <t>2.1. Tikslas. Racionaliai vystyti miesto infrastruktūrą</t>
  </si>
  <si>
    <t>2.1.1. Uždavinys. Formuoti kompaktišką ir daugiafunkcę urbanistinę struktūrą, išskiriant prioritetines miesto vystymosi zonas</t>
  </si>
  <si>
    <t>2.1.2. Uždavinys. Įdiegti darnaus judumo principus susisiekimo sistemoje</t>
  </si>
  <si>
    <t>2.1.3. Uždavinys. Efektyviai naudoti ir vystyti inžinerinę infrastruktūrą</t>
  </si>
  <si>
    <t>2.2. Tikslas. Koordinuoti miesto plėtros veiksmus</t>
  </si>
  <si>
    <t>2.2.1. Uždavinys. Subalansuoti miesto ir uosto plėtrą</t>
  </si>
  <si>
    <t>2.3. Tikslas. Tapti aplinkai nekenksmingu, žaliuoju miestu</t>
  </si>
  <si>
    <t>2.3.2. Uždavinys. Diegti energijos taupymo ir atsinaujinančių energijos išteklių sistemas</t>
  </si>
  <si>
    <t>2.3.3. Uždavinys. Vykdyti prevencines aplinkosaugos priemones</t>
  </si>
  <si>
    <t>2.4. Tikslas. Didinti miesto patrauklumą</t>
  </si>
  <si>
    <t>2.4.1. Uždavinys. Pritaikyti bendruomenės poreikiams teritorijas prie vandens</t>
  </si>
  <si>
    <t>2.4.2. Uždavinys. Skatinti centrinės miesto dalies ir gyvenamųjų kvartalų regeneravimą bei plėtrą</t>
  </si>
  <si>
    <t>2.4.3. Uždavinys. Efektyviai naudoti turimą paveldą</t>
  </si>
  <si>
    <t>3.1. Tikslas. Kurti verslui palankią aplinką</t>
  </si>
  <si>
    <t>3.1.1. Uždavinys. Skatinti verslumą</t>
  </si>
  <si>
    <t>3.1.2. Uždavinys. Sudaryti sąlygas pramonės ir kitų verslų plėtrai</t>
  </si>
  <si>
    <t>Įsteigtų logistikos centrų skaičius</t>
  </si>
  <si>
    <t>3.1.3. Uždavinys. Plėtoti savivaldos, mokslo ir verslo subjektų partnerystę</t>
  </si>
  <si>
    <t>Inkubatoriuje veikiančių SVV subjektų skaičius</t>
  </si>
  <si>
    <t>3.1.4. Uždavinys. Skatinti investicijų pritraukimą</t>
  </si>
  <si>
    <t>3.2. Tikslas. Plėtoti turizmo ir rekreacijos infrastruktūrą ir paslaugas</t>
  </si>
  <si>
    <t>3.2.1. Uždavinys. Formuoti strateginius turistų traukos centrus</t>
  </si>
  <si>
    <t>3.2.2. Uždavinys. Skatinti turizmo paslaugų specializaciją</t>
  </si>
  <si>
    <t>3.3. Tikslas. Formuoti Klaipėdos kultūrinį tapatumą, integruotą į Baltijos jūros regiono kultūrinę erdvę</t>
  </si>
  <si>
    <t>3.3.1. Uždavinys. Stiprinti jūrinį tapatumą</t>
  </si>
  <si>
    <t>3.3.2. Uždavinys. Atnaujinti esamas ir kurti naujas savitas viešąsias kultūros erdves</t>
  </si>
  <si>
    <t>3.3.3. Uždavinys. Plėtoti kultūrinę partnerystę Baltijos jūros regione</t>
  </si>
  <si>
    <t>3.3.4. Uždavinys. Sudaryti sąlygas kultūrinių ir kūrybinių industrijų plėtrai</t>
  </si>
  <si>
    <t>3.4. Tikslas. Diegti pažangios vadybos principus viešajame sektoriuje</t>
  </si>
  <si>
    <t>3.4.1. Uždavinys. Didinti viešųjų paslaugų efektyvumą</t>
  </si>
  <si>
    <t>3.4.2. Uždavinys. Skatinti bendruomenės dalyvavimą priimant sprendimus</t>
  </si>
  <si>
    <t>3.4.3. Uždavinys. Tobulinti Savivaldybės administracijos veiklos valdymą</t>
  </si>
  <si>
    <t>2.2.2. Uždavinys. Planavimo procese skatinti integruotumą, inovatyvumą ir socialinę atsakomybę už miesto teritorijų vystymą bei priežiūrą</t>
  </si>
  <si>
    <t>I  PRIORITETAS. SVEIKA, SUMANI IR SAUGI BENDRUOMENĖ</t>
  </si>
  <si>
    <t>Paremtų iniciatyvų skaičius</t>
  </si>
  <si>
    <t>NVO teikiamų viešųjų paslaugų skaičius</t>
  </si>
  <si>
    <t>Išleistų leidinių, spaudoje arba interneto erdvėje paskelbtų straipsnių ir kitų reprezentacinių priemonių skaičius ir sąrašas</t>
  </si>
  <si>
    <t>Suorganizuota jaunimo renginių, vnt.</t>
  </si>
  <si>
    <t>Atliktas jaunimo užimtumo poreikių tyrimas</t>
  </si>
  <si>
    <t>Įdarbinta darbuotojų</t>
  </si>
  <si>
    <t>Suorganizuotų mokymų skaičius</t>
  </si>
  <si>
    <t>Mokymų dalyvių skaičius</t>
  </si>
  <si>
    <t>Paremtų ir įgyvendintų projektų skaičius</t>
  </si>
  <si>
    <t>Įkurtų jaunimo erdvių skaičius</t>
  </si>
  <si>
    <t>Atliktas tyrimas</t>
  </si>
  <si>
    <t>Sukurta vertinimo sistema</t>
  </si>
  <si>
    <t>Numatytos poveikio priemonės</t>
  </si>
  <si>
    <t>Kasmet rengiamos ataskaitos</t>
  </si>
  <si>
    <t xml:space="preserve">Įstaigų, įdiegusių e. sveikatos paslaugas, skaičius </t>
  </si>
  <si>
    <t>Įsteigtas centras</t>
  </si>
  <si>
    <t>Sukurta analizės ir stebėsenos sistema</t>
  </si>
  <si>
    <t xml:space="preserve">Periodiškai rengiamos ataskaitos </t>
  </si>
  <si>
    <t>Organizuojamų patirties sklaidos renginių skaičius</t>
  </si>
  <si>
    <t xml:space="preserve">Mieste teikiamos tretinio lygio sveikatos priežiūros paslaugos </t>
  </si>
  <si>
    <t xml:space="preserve">Paremtų asmenų skaičius </t>
  </si>
  <si>
    <t>Naujų paslaugų ir jų gavėjų skaičius</t>
  </si>
  <si>
    <t>Parengta strategija</t>
  </si>
  <si>
    <t>Įgyvendintų priemonių skaičius ir dalis, proc.</t>
  </si>
  <si>
    <t>Sukurta ir veikianti sistema</t>
  </si>
  <si>
    <t xml:space="preserve">Švietimo įstaigų, dalyvaujančių sistemoje, skaičius  </t>
  </si>
  <si>
    <t>Asmenų, pasinaudojusių valstybinėmis sveikatos prevencinėmis programomis, skaičius</t>
  </si>
  <si>
    <t>Surengtų mokymų ir seminarų skaičius</t>
  </si>
  <si>
    <t xml:space="preserve">Asmenų, dalyvavusių mokymuose ir seminaruose, skaičius </t>
  </si>
  <si>
    <t xml:space="preserve">Priemonių, vykdytų prioritetinėse srityse, skaičius </t>
  </si>
  <si>
    <t xml:space="preserve">Asmenų, dalyvavusių profilaktinėse programose, skaičius pagal sritis </t>
  </si>
  <si>
    <t>Sukurta koncepcija</t>
  </si>
  <si>
    <t>Įgyvendintų sveiko senėjimo propagavimą skatinančių priemonių skaičius</t>
  </si>
  <si>
    <t>Asmenų, dalyvavusių sveiko senėjimo propagavimą skatinančiose priemonėse, skaičius</t>
  </si>
  <si>
    <t>Naujai įsigytų transporto priemonių skaičius ir sąrašas</t>
  </si>
  <si>
    <t xml:space="preserve">Įsigytų centralizuotų technologijų skaičius ir sąrašas </t>
  </si>
  <si>
    <t>Savivaldybės sveikatos priežiūros įstaigų, atnaujinusių  medicinos technologijų bazę, skaičius ir sąrašas</t>
  </si>
  <si>
    <t xml:space="preserve">Savivaldybės sveikatos priežiūros įstaigų, kurių pastatai, patalpos ir (ar) inžineriniai tinklai bei įrenginiai buvo atnaujinti, skaičius </t>
  </si>
  <si>
    <t xml:space="preserve">Teikiamų bendrųjų ir specialiųjų socialinių paslaugų sąrašas </t>
  </si>
  <si>
    <t>Asmenų, gavusių paslaugas, skaičius</t>
  </si>
  <si>
    <t xml:space="preserve">Tikslinės grupės asmenų, gaunančių sociokultūrines paslaugas, skaičius </t>
  </si>
  <si>
    <t xml:space="preserve">Senyvo amžiaus asmenų, dalyvaujančių užimtumą skatinančiose priemonėse, skaičius </t>
  </si>
  <si>
    <t>Asmenų, gavusių specialiojo transporto paslaugas, skaičius</t>
  </si>
  <si>
    <t xml:space="preserve">Įgyvendintų projektų skaičius </t>
  </si>
  <si>
    <t xml:space="preserve">Organizacijų, įgyvendinančių tokius projektus, skaičius </t>
  </si>
  <si>
    <t>Asmenų, dalyvavusių tokiuose projektuose, skaičius</t>
  </si>
  <si>
    <t>Asmenų, gaunančių nemokamą maitinimą, skaičius per metus</t>
  </si>
  <si>
    <t>Jų dalis nuo visų socialiai remtinų asmenų, pareiškusių norą gauti nemokamą maitinimą, skaičiaus, proc.</t>
  </si>
  <si>
    <t xml:space="preserve">Asmenų, gaunančių minėtas paslaugas, dalis visos tikslinės grupės struktūroje, proc. </t>
  </si>
  <si>
    <t xml:space="preserve">Tikslinės grupės asmenų, gaunančių atitinkamas paslaugas, skaičius </t>
  </si>
  <si>
    <t xml:space="preserve">Vaikų su negalia ir jų šeimų, gaunančių šias paslaugas, skaičius </t>
  </si>
  <si>
    <t xml:space="preserve">Suaugusių asmenų su negalia, gaunančių šias paslaugas, skaičius </t>
  </si>
  <si>
    <t xml:space="preserve">Senyvo amžiaus asmenų su negalia, gaunančių šias paslaugas, skaičius </t>
  </si>
  <si>
    <t>Savivaldybės tarybos sprendimas dėl savarankiško gyvenimo namų steigimo</t>
  </si>
  <si>
    <t>Įsteigta įstaiga ir teikiamos paslaugos</t>
  </si>
  <si>
    <t>Tikslinių grupių, kurioms teikiamos paslaugos, skaičius</t>
  </si>
  <si>
    <t>Asmenų, gaunančių šias paslaugas, skaičius</t>
  </si>
  <si>
    <t xml:space="preserve">Senyvo amžiaus asmenų, gaunančių dienos socialinės globos paslaugas institucijoje, skaičius </t>
  </si>
  <si>
    <t xml:space="preserve">Asmenų su fizine negalia, gaunančių dienos socialinės globos paslaugas institucijoje, skaičius </t>
  </si>
  <si>
    <t>Asmenų su psichine negalia, gaunančių dienos socialinės globos paslaugas institucijoje, skaičius</t>
  </si>
  <si>
    <t>Asmenų su negalia, gaunančių socialinės globos paslaugas namuose, skaičius</t>
  </si>
  <si>
    <t xml:space="preserve">Vaikų, gaunančių dienos socialinės globos paslaugas institucijoje, skaičius </t>
  </si>
  <si>
    <t>Vaikų, gaunančių minėtas paslaugas, dalis visos tikslinės grupės struktūroje, proc.</t>
  </si>
  <si>
    <t xml:space="preserve">Vaikų su negalia, gaunančių dienos socialinės globos paslaugas namuose, skaičius </t>
  </si>
  <si>
    <t xml:space="preserve">Vaikų, gaunančių minėtas paslaugas, dalis visos tikslinės grupės struktūroje, proc. </t>
  </si>
  <si>
    <t xml:space="preserve">Vaikų su negalia, gaunančių trumpalaikes socialinės globos paslaugas institucijoje, skaičius </t>
  </si>
  <si>
    <t xml:space="preserve">Asmenų su negalia ir senyvo amžiaus asmenų, gaunančių ilgalaikės socialinės globos paslaugas, skaičius </t>
  </si>
  <si>
    <t xml:space="preserve">Savivaldybės tarybos sprendimai dėl grupinio gyvenimo namų įsteigimo </t>
  </si>
  <si>
    <t>Įsteigta ir veikianti įstaiga</t>
  </si>
  <si>
    <t>Vaikų, likusių be tėvų globos, ir globojamų šeimose, skaičius</t>
  </si>
  <si>
    <t>Vaikų, globojamų šeimose, dalis tarp visų vaikų, likusių be tėvų globos, proc.</t>
  </si>
  <si>
    <t>Patvirtinti savivaldybės institucijų norminiai teisės aktai, jų sąrašas</t>
  </si>
  <si>
    <t>Atliktas socialinių išmokų ir socialinių paslaugų administravimo įvertinimas ir numatytos poveikio priemonės</t>
  </si>
  <si>
    <t>Pasirašytos bendradarbiavimo sutartys, vnt.</t>
  </si>
  <si>
    <t>Bendradarbiaujančių partnerių skaičius</t>
  </si>
  <si>
    <t>Parengtas priemonių planas</t>
  </si>
  <si>
    <t>Įgyvendintų priemonių dalis, proc.</t>
  </si>
  <si>
    <t xml:space="preserve">Nupirkta socialinio būsto (butų skaičius; plotas kv. m) </t>
  </si>
  <si>
    <t>Pastatyta socialinio būsto (butų skaičius; plotas kv. m)</t>
  </si>
  <si>
    <t>Atnaujinta socialinio būsto (butų skaičius; plotas kv. m)</t>
  </si>
  <si>
    <t>Paremtų iniciatyvų skaičius ir sąrašas</t>
  </si>
  <si>
    <t>Mokinių, dalyvaujančių socialinių įgūdžių ugdymo programose, skaičius</t>
  </si>
  <si>
    <t>Švietimo įstaigų, įgyvendinančių atitinkamas programas, skaičius</t>
  </si>
  <si>
    <t>Švietimo įstaigų, įgyvendinančių atitinkamas programas, dalis bendroje tokių įstaigų struktūroje, proc.</t>
  </si>
  <si>
    <t>Įvykdytų talentingų mokinių ugdymo ir skatinimo priemonių skaičius</t>
  </si>
  <si>
    <t>Paskatintų mokinių skaičius</t>
  </si>
  <si>
    <t>Švietimo įstaigų, įgyvendinančių atitinkamas priemones, skaičius</t>
  </si>
  <si>
    <t>Švietimo įstaigų, įgyvendinančių atitinkamas priemones, dalis bendroje tokių įstaigų struktūroje, proc.</t>
  </si>
  <si>
    <t xml:space="preserve">Švietimo įstaigų, kuriose aktyviai veikia savivaldos institucijos, dalis bendroje tokių įstaigų struktūroje, proc. </t>
  </si>
  <si>
    <t>Sugrįžusių į mokyklas vaikų skaičius</t>
  </si>
  <si>
    <t>Sukurta sistema</t>
  </si>
  <si>
    <t>Sukurta ir veikianti centralizuoto priėmimo į ugdymo įstaigas sistema</t>
  </si>
  <si>
    <t>Įdiegta ir veikianti mokinio e. bilieto sistema</t>
  </si>
  <si>
    <t>Paslaugų, teikiamų mokinio  e. bilieto sistemoje, skaičius ir sąrašas</t>
  </si>
  <si>
    <t>Įstaigų, teikiančių nuotolinio mokymo paslaugas, skaičius</t>
  </si>
  <si>
    <t>Mokinių, besimokančių nuotolinio mokymosi forma, skaičius</t>
  </si>
  <si>
    <t xml:space="preserve">Neformaliojo švietimo paslaugomis mokykloje ir kitur pasinaudojančių vaikų skaičius  </t>
  </si>
  <si>
    <t>Nepatekusių į neformaliojo švietimo įstaigas skaičius ir dalis,  proc.</t>
  </si>
  <si>
    <t>Švietimo įstaigų, įgyvendinančių gamtosauginius projektus, skaičius</t>
  </si>
  <si>
    <t>Įgyvendintų projektų skaičius</t>
  </si>
  <si>
    <t xml:space="preserve">Projektuose dalyvavusių mokinių ir vaikų skaičius </t>
  </si>
  <si>
    <t>Mokinių, dalyvaujančių tautiškumo ugdymo projektuose, dalis, proc.</t>
  </si>
  <si>
    <t>Tobulinimosi kursus baigusių neformaliojo švietimo darbuotojų  skaičius</t>
  </si>
  <si>
    <t>Vaikų, besinaudojančių neformaliojo švietimo paslaugomis skaičius</t>
  </si>
  <si>
    <t>Tobulinimosi kursus baigusių ir dirbančių su nuotolinio mokymosi programomis mokytojų skaičius</t>
  </si>
  <si>
    <t>Mokyklų, kuriose įdiegta profesinės pagalbos sistema, skaičius ir sąrašas</t>
  </si>
  <si>
    <t>Mentoriaus kompetenciją įgijusių mokytojų skaičius</t>
  </si>
  <si>
    <t>Jaunų mokytojų (dirbančių pedagoginį darbą ne ilgiau kaip dvejus metus), kuriems suteikta pagalba, skaičius</t>
  </si>
  <si>
    <t xml:space="preserve">Tobulinimosi kursus baigusių mokytojų skaičius </t>
  </si>
  <si>
    <t>Numatytų ir įgyvendintų priemonių skaičius ir sąrašas</t>
  </si>
  <si>
    <t xml:space="preserve">Atliktas suaugusiųjų neformaliojo švietimo paslaugų poreikio tyrimas </t>
  </si>
  <si>
    <t>Veikiančių nevalstybinių švietimo įstaigų skaičius</t>
  </si>
  <si>
    <t>Mokinių, lankančių nevalstybines mokyklas, skaičius</t>
  </si>
  <si>
    <t>Veikiančių individualius mokinių poreikius tenkinančių mokyklų skaičius, vnt.</t>
  </si>
  <si>
    <t xml:space="preserve">Parengti planai </t>
  </si>
  <si>
    <t>Pertvarkytų mokyklų skaičius</t>
  </si>
  <si>
    <t>Švietimo įstaigų, kurių pastatai buvo suremontuoti ar rekonstruoti, skaičius</t>
  </si>
  <si>
    <t>Mokyklų, kuriose atnaujintos sporto bazės, skaičius ir sąrašas</t>
  </si>
  <si>
    <t>Jų dalis nuo mokyklų, kurių sporto bazės yra tvarkytinos, skaičiaus, proc.</t>
  </si>
  <si>
    <t>Atnaujintų ikimokyklinio ugdymo įstaigų ir mokyklų-darželių žaidimų aikštelių skaičius ir sąrašas</t>
  </si>
  <si>
    <t xml:space="preserve">Švietimo įstaigų, kurių teritorijos aptvertos, skaičius </t>
  </si>
  <si>
    <t xml:space="preserve">Įstaigos, prie kurių įrengtas apšvietimas, skaičius </t>
  </si>
  <si>
    <t xml:space="preserve">Parengtas techninis projektas </t>
  </si>
  <si>
    <t>Pastatytas ir įrengtas pastatų kompleksas, kv. m</t>
  </si>
  <si>
    <t>Ugdymui naudojamų kompiuterių skaičius</t>
  </si>
  <si>
    <t>Ugdymui naudojamų kompiuterinių programų skaičius</t>
  </si>
  <si>
    <t xml:space="preserve">Švietimo įstaigų, prisijungusių prie greitaveikio internetinio ryšio skaičius </t>
  </si>
  <si>
    <t>Atlikta studija</t>
  </si>
  <si>
    <t>Parengtas detalusis planas</t>
  </si>
  <si>
    <t>Įrengta infrastruktūra</t>
  </si>
  <si>
    <t xml:space="preserve">Įstaigų, iškeltų į pritaikytas patalpas arba naujus pastatus, skaičius </t>
  </si>
  <si>
    <t>Naujų ugdymo vietų ikimokyklinio amžiaus vaikams skaičius</t>
  </si>
  <si>
    <t>Rekonstruotas pastatas</t>
  </si>
  <si>
    <t xml:space="preserve">Parengti oficialūs kreipimaisi į tikslines institucijas, vnt. </t>
  </si>
  <si>
    <t>Teisės aktų pakeitimai, suteikiantys savivaldybėms didesnius įgaliojimus viešosios tvarkos srityje</t>
  </si>
  <si>
    <t>Kontroliuojamų savivaldybės institucijų patvirtintų teisės aktų skaičius</t>
  </si>
  <si>
    <t>Kontroliuojamų valstybės institucijų patvirtintų teisės aktų skaičius</t>
  </si>
  <si>
    <t>Bendrų patikrinimų skaičius</t>
  </si>
  <si>
    <t xml:space="preserve">Tarpžinybinio bendradarbiavimo priemonių skaičius (pasitarimai, mokymai, atvejų analizė ir kt.) </t>
  </si>
  <si>
    <t>Įdiegtas pasitikėjimo telefonas, el. paštas</t>
  </si>
  <si>
    <t xml:space="preserve">Paviešintų užfiksuotų viešosios tvarkos pažeidimų dalis nuo visų pažeidimų, proc. </t>
  </si>
  <si>
    <t>Veikiančių greičio matuoklių skaičius</t>
  </si>
  <si>
    <t xml:space="preserve">Perėjų, kuriose naujai įrengtas apšvietimas, skaičius </t>
  </si>
  <si>
    <t>Įrengtų greičio ribojimo kalnelių skaičius</t>
  </si>
  <si>
    <t>Atliktas vaizdo stebėjimo kamerų efektyvumo tyrimas</t>
  </si>
  <si>
    <t>Įrengtų vaizdo stebėjimo kamerų skaičius</t>
  </si>
  <si>
    <t>Vaizdo stebėjimo kameromis užfiksuotų  nusikalstamų veikų ir kitų teisės pažeidimų skaičius</t>
  </si>
  <si>
    <t>Inventorizuota objektų, vnt.</t>
  </si>
  <si>
    <t>Stebimų pastatų ir kt. objektų skaičius</t>
  </si>
  <si>
    <t>Sutvarkytų buvusių apleistų pastatų ir kt. objektų skaičius</t>
  </si>
  <si>
    <t>Parengti ir patvirtinti pertvarkos dokumentai</t>
  </si>
  <si>
    <t>Parengti stebėseną reglamentuojantys dokumentai</t>
  </si>
  <si>
    <t>Kasmet rengiamos stebėsenos ataskaitos, skaičius ir periodiškumas</t>
  </si>
  <si>
    <t>Mokymų skaičius</t>
  </si>
  <si>
    <t>Mokymuose dalyvavusių sporto įstaigų darbuotojų skaičius</t>
  </si>
  <si>
    <t>Parengtas veiksmų planas</t>
  </si>
  <si>
    <t>Prestižinių šalies ir tarptautinių sporto renginių skaičius</t>
  </si>
  <si>
    <t>Prestižinių šalies ir tarptautinių sporto renginių dalyvių skaičius</t>
  </si>
  <si>
    <t>Parengta programa</t>
  </si>
  <si>
    <t xml:space="preserve">Įgyvendintų programoje numatytų priemonių dalis, proc. </t>
  </si>
  <si>
    <t>Dalyvių skaičius mieste organizuotuose masiniuose sporto ir sveikatingumo renginiuose</t>
  </si>
  <si>
    <t>Organizuota bendrų renginių su profesionaliais sportininkais, klubais</t>
  </si>
  <si>
    <t>Viešinimo priemonių sporto visiems tema skaičius</t>
  </si>
  <si>
    <t>Užimtų vaikų skaičius</t>
  </si>
  <si>
    <t>Pasirašytų sutarčių su sporto kompleksais ir sporto mokyklomis skaičius</t>
  </si>
  <si>
    <t>Įstaigų, įgyvendinančių sveikos gyvensenos programas, skaičius</t>
  </si>
  <si>
    <t>Parengta sporto kompleksų poreikio analizė pagal atskirus gyvenamuosius rajonus</t>
  </si>
  <si>
    <t>Renovuotų sporto aikštynų skaičius</t>
  </si>
  <si>
    <t>Įrengtų treniruoklių aikštelių gyvenamuosiuose kvartaluose ir rekreacinėse teritorijose skaičius</t>
  </si>
  <si>
    <t>Įrengti sveikatingumo takai, km</t>
  </si>
  <si>
    <t>Įrengtos bėgimo trasos, km</t>
  </si>
  <si>
    <t>Įrengtų riedutininkų aikštelių skaičius</t>
  </si>
  <si>
    <t>Įrengtų BMX dviračių trasų skaičius</t>
  </si>
  <si>
    <t>Įrengtų slidinėjimo trasų skaičius</t>
  </si>
  <si>
    <t>Parengtas detalus planas</t>
  </si>
  <si>
    <t>Parengtas techninis projektas</t>
  </si>
  <si>
    <t>Pastatytas 50 m distancijos baseinas su sveikatingumo centru</t>
  </si>
  <si>
    <t>Rekonstruotas kompleksas, kv. m</t>
  </si>
  <si>
    <t>Sutvarkyta inžinerinė infrastruktūra</t>
  </si>
  <si>
    <t>Įrengtas kempingas</t>
  </si>
  <si>
    <t>Įrengtas universalus sporto statinys, kv. m</t>
  </si>
  <si>
    <t>Jame kultivuojamų sporto šakų skaičius</t>
  </si>
  <si>
    <t>Rekonstruotų bazių skaičius, vnt.</t>
  </si>
  <si>
    <t>Įrengta sporto aikštelių</t>
  </si>
  <si>
    <t>Įrengtos paplūdimio tinklinio aikštelės, vnt.</t>
  </si>
  <si>
    <t>Įrengta paplūdimio futbolo aikštė, vnt.</t>
  </si>
  <si>
    <t>Pastatyta specializuota rankinio salė, kv. m</t>
  </si>
  <si>
    <t>II  PRIORITETAS.  TVARI URBANISTINĖ RAIDA</t>
  </si>
  <si>
    <t>Suformuota ir nuolat atnaujinama duomenų bazė GIS pagrindu</t>
  </si>
  <si>
    <t>Atnaujinta kvartalų schema</t>
  </si>
  <si>
    <t>Parengtas Bendrasis planas</t>
  </si>
  <si>
    <t>Parengtų galimybių studijų skaičius</t>
  </si>
  <si>
    <t>Parengtų koncepcijų skaičius</t>
  </si>
  <si>
    <t>Atlikta galimybių studija</t>
  </si>
  <si>
    <t>Parengtas darnaus judumo planas</t>
  </si>
  <si>
    <t>Įrengta infrastruktūros objektų, vnt.</t>
  </si>
  <si>
    <t>Viešojo transporto prioritetinių (A) juostų ilgis, km</t>
  </si>
  <si>
    <t>Atstumas nuo viešojo transporto maršruto stotelės iki tolimiausio namo daugiaaukštės statybos ir individualios statybos kvartaluose, km</t>
  </si>
  <si>
    <t xml:space="preserve">Galimybė e. bilietu atsiskaityti už automobilių laikymą </t>
  </si>
  <si>
    <t>Galimybė e. bilietu atsiskaityti už viešojo transporto paslaugas</t>
  </si>
  <si>
    <t>Parengtas specialusis planas</t>
  </si>
  <si>
    <t>Sukurta ekologiško transporto plėtros koncepcija</t>
  </si>
  <si>
    <t>Įrengtų elektromobilių zonų skaičius</t>
  </si>
  <si>
    <t>Parengtas dviračių ir pėsčiųjų takų plėtros specialusis planas</t>
  </si>
  <si>
    <t>Nutiesta dviračių ir pėsčiųjų takų, km</t>
  </si>
  <si>
    <t>Įrengta pėsčiųjų gatvių, km</t>
  </si>
  <si>
    <t>Parengti teritorijų planavimo dokumentai ir techninė dokumentacija</t>
  </si>
  <si>
    <t>Įrengtų pėsčiųjų zonų, takų, gatvių ilgis, km</t>
  </si>
  <si>
    <t>Įrengtų informacinių kelio ženklų skaičius</t>
  </si>
  <si>
    <t>Įdiegta koordinuota transporto valdymo sistema</t>
  </si>
  <si>
    <t>Rekonstruotos arba įrengtos gatvės, km</t>
  </si>
  <si>
    <t>Restauruoti arba įrengti  tiltai, m</t>
  </si>
  <si>
    <t>Rekonstruotos sankryžos</t>
  </si>
  <si>
    <t>Įrengta tinklų, km</t>
  </si>
  <si>
    <t>Prijungtų prie centralizuotų nuotekų surinkimo tinklų viešųjų tualetų skaičius</t>
  </si>
  <si>
    <t>Sukurtas duomenų bankas</t>
  </si>
  <si>
    <t xml:space="preserve">Parengtas specialusis planas </t>
  </si>
  <si>
    <t>Įrengti vandentiekio ir nuotekų tinklai „Dobilo“, „Inkaro“, „Ramunės“, „Baltijos“, „Renetos“, „Švyturio“ sodų teritorijose, teritorijų skaičius ir sąrašas</t>
  </si>
  <si>
    <t>Parengtas techninis projektas, vnt.</t>
  </si>
  <si>
    <t>Atlikta rekonstrukcija, obj. skaičius</t>
  </si>
  <si>
    <t>Tinklų, kuriems atlikta teisinė registracija, kiekis</t>
  </si>
  <si>
    <t>Įsigyta tinklų, km</t>
  </si>
  <si>
    <t>Pastatyta tinklų privačių investuotojų lėšomis, km</t>
  </si>
  <si>
    <t>Parengtas projektas</t>
  </si>
  <si>
    <t>Nutiesta tinklų, km</t>
  </si>
  <si>
    <t>Pastatytų įrenginių skaičius</t>
  </si>
  <si>
    <t xml:space="preserve">Įrengta kaupykla </t>
  </si>
  <si>
    <t>Pastatytų paviršinių nuotekų valymo įrenginių skaičius</t>
  </si>
  <si>
    <t>Rekonstruotų lietaus baseinų skaičius ir sąrašas</t>
  </si>
  <si>
    <t>Sutvarkytų paviršinių nuotekų sistemos  probleminių taškų skaičius ir sąrašas</t>
  </si>
  <si>
    <t>Rekonstruotų nuotekų surinkimo ir valymo įrenginių skaičius</t>
  </si>
  <si>
    <t>Įrengtų nauji nuotekų surinkimo ir valymo įrenginių skaičius</t>
  </si>
  <si>
    <t>Įgyvendintų bandomųjų lietaus nuotekų kaupyklų projektų naujai užstatomuose kvartaluose skaičius</t>
  </si>
  <si>
    <t>Prie centralizuotų šildymo sistemų prisijungusių naujai statomų pastatų skaičius</t>
  </si>
  <si>
    <t>Parengtas arba atnaujintas planas</t>
  </si>
  <si>
    <t>Įrengtų aikštelių skaičius</t>
  </si>
  <si>
    <t>Iškelta linija</t>
  </si>
  <si>
    <t>Parengti teritorijų planavimo dokumentai</t>
  </si>
  <si>
    <t>Atlikta statybos darbų</t>
  </si>
  <si>
    <t>Pasirašytos bendradarbiavimo sutartys (susitarimai)</t>
  </si>
  <si>
    <t>Parengtas uosto plėtros planas</t>
  </si>
  <si>
    <t xml:space="preserve">Sudaryta programa </t>
  </si>
  <si>
    <t>Rekonstruotų arba įrengtų sankryžų skaičius</t>
  </si>
  <si>
    <t>Rekonstruotų / įrengtų gatvių ilgis, km</t>
  </si>
  <si>
    <t>Parengtas planas</t>
  </si>
  <si>
    <t>Įgyvendinta priemonių, proc.</t>
  </si>
  <si>
    <t>Parengta galimybių studija ir koncepcinis plėtros modelis</t>
  </si>
  <si>
    <t>Parengta galimybių studija ir atlikti joje numatyti darbai</t>
  </si>
  <si>
    <t>Pasirašytų bendradarbiavimo sutarčių skaičius</t>
  </si>
  <si>
    <t>Įgyvendintų bendrų projektų skaičius</t>
  </si>
  <si>
    <t>Miesto plotas, kv. m</t>
  </si>
  <si>
    <t>Naujai įrengtų objektų, pritaikytų visoms visuomenės grupėms, skaičius</t>
  </si>
  <si>
    <t>Atnaujintų objektų, pritaikytų visoms visuomenės grupėms, skaičius</t>
  </si>
  <si>
    <t>Parengtas ir patvirtintas ekonominių skatinimo priemonių asmenims, prisidedantiems prie investicinių aplinkos tvarkymo projektų, įgyvendinimo planas</t>
  </si>
  <si>
    <t>Įgyvendintų plane numatytų priemonių skaičius ir dalis, proc.</t>
  </si>
  <si>
    <t>Parengtų ir patvirtintų detaliųjų planų skaičius</t>
  </si>
  <si>
    <t>Suformuota ir priskirta žemės sklypų, ha</t>
  </si>
  <si>
    <t>Sukurta struktūra</t>
  </si>
  <si>
    <t>Asmenų, besinaudojančių e. paslaugomis, dalis visų interesantų struktūroje</t>
  </si>
  <si>
    <t>Įrengtų apsauginių želdynų plotas, ha;</t>
  </si>
  <si>
    <t>iš jų – pietinėje miesto dalyje tarp gyvenamųjų kvartalų ir pramonės teritorijų; uosto teritorijoje – panaudojant statinių stogus arba šalia uosto esančiose miesto teritorijose</t>
  </si>
  <si>
    <t>Įrengtų rekreacinių želdynų plotas, ha</t>
  </si>
  <si>
    <t>Parengtų ir įgyvendintų jūrinių krantų ir paplūdimių atkūrimo bei stabilizavimo projektų skaičius</t>
  </si>
  <si>
    <t>- vystyti Poilsio parko infrastruktūrą;</t>
  </si>
  <si>
    <t xml:space="preserve"> - sutvarkyti Trinyčių parko infrastruktūrą; </t>
  </si>
  <si>
    <t>- plėtoti Sąjūdžio parko infrastruktūrą;</t>
  </si>
  <si>
    <t>- įrengti naują parką prie Smeltalės upės  (ruože nuo Minijos g. iki Jūrininkų pr.);</t>
  </si>
  <si>
    <t>- sutvarkyti Skulptūrų parką</t>
  </si>
  <si>
    <t>Sutvarkytų arba naujai įrengtų parkų bei želdynų skaičius</t>
  </si>
  <si>
    <t>Sutvarkytų arba naujai įrengtų parkų bei želdynų plotas, ha</t>
  </si>
  <si>
    <t>Išvalytų vandens telkinių skaičius</t>
  </si>
  <si>
    <t>Viešosios paskirties pastatų, kuriuos statant įdiegti energijos taupymo ir atsinaujinančių energijos išteklių sprendimai, skaičius</t>
  </si>
  <si>
    <t>Viešosios paskirties pastatų, kuriuose padidintas energijos vartojimo efektyvumas, skaičius</t>
  </si>
  <si>
    <t xml:space="preserve">Numatytų įrengti tinklų ilgis, km </t>
  </si>
  <si>
    <t>Veikiančių šviestuvų skaičius</t>
  </si>
  <si>
    <t>Veikiančių šviestuvų dalis, proc.</t>
  </si>
  <si>
    <t>Įrengta apšvietimo reguliavimo įtaisų kiekis</t>
  </si>
  <si>
    <t>Atlikta rekonstrukcija</t>
  </si>
  <si>
    <t>Rekonstruota tinklų, km</t>
  </si>
  <si>
    <t>Įsigytų ekologiškų viešojo transporto priemonių, naudojančių gamtines dujas, skaičius  ir dalis, proc.</t>
  </si>
  <si>
    <t>Įgyvendintų priemonių sąrašas</t>
  </si>
  <si>
    <t>Sukurtas nuolat veikiantis interneto tinklalapis apie aplinkos kokybę</t>
  </si>
  <si>
    <t>Surengtų aplinkosauginio švietimo priemonių skaičius</t>
  </si>
  <si>
    <t>Suorganizuotų aplinkos tvarkymo akcijų skaičius</t>
  </si>
  <si>
    <t>Priimtas sprendimas dėl mokesčio už atliekų išvežimą antrines žaliavas rūšiuojantiems paslaugų vartotojams sumažinimo</t>
  </si>
  <si>
    <t>Įgyvendintų visuomenės informavimo priemonių skaičius</t>
  </si>
  <si>
    <t>Įrengtų fizinių triukšmo prevencijos priemonių skaičius</t>
  </si>
  <si>
    <t>Teritorijų, kurių pakeista paskirtis, kiekis, ha</t>
  </si>
  <si>
    <t xml:space="preserve">Įgyvendintų konversijos projektų sąrašas </t>
  </si>
  <si>
    <t>Parengtų techninių projektų skaičius</t>
  </si>
  <si>
    <t>Sutvarkytos teritorijos, ha</t>
  </si>
  <si>
    <t>Įrengtų rekreacinių uostų skaičius</t>
  </si>
  <si>
    <t>Veikiančių rekreacinės laivybos linijų skaičius</t>
  </si>
  <si>
    <t>Įrengta mažųjų laivelių prieplauka</t>
  </si>
  <si>
    <t>Pastatytų ar įrengtų vandens turizmo ir sporto infrastruktūros objektų skaičius</t>
  </si>
  <si>
    <t>Vietų skaičius mažųjų priekrantės laivų švartavimuisi uoste (palyginti su bendru laivų skaičiumi)</t>
  </si>
  <si>
    <t>Rekonstruota krantinė, km</t>
  </si>
  <si>
    <t>Senamiestyje naujai veiklą pradėjusių vykdyti verslininkų ir menininkų skaičius</t>
  </si>
  <si>
    <t>Renovuotų daugiabučių namų skaičius</t>
  </si>
  <si>
    <t>Atnaujintų arba įrengtų automobilių stovėjimo aikštelių skaičius</t>
  </si>
  <si>
    <t>Įrengtų vaikų žaidimo aikštelių skaičius</t>
  </si>
  <si>
    <t>Atnaujintų arba sutvarkytų viešųjų erdvių skaičius</t>
  </si>
  <si>
    <t>Atnaujintų  arba sutvarkytų viešųjų erdvių skaičius</t>
  </si>
  <si>
    <t>Atnaujintų fontanų skaičius</t>
  </si>
  <si>
    <t>Atnaujintų aikščių ir kitų viešųjų erdvių skaičius ir sąrašas</t>
  </si>
  <si>
    <t>Parengta techninių projektų, vnt.</t>
  </si>
  <si>
    <t>Sutvarkyta teritorija, kv. m</t>
  </si>
  <si>
    <t xml:space="preserve">Įrengtų automobilių stovėjimo vietų skaičius </t>
  </si>
  <si>
    <t>Kompleksiškai sutvarkytų arba naujai įrengtų poilsio zonų skaičius ir sąrašas</t>
  </si>
  <si>
    <t>Kompleksiškai sutvarkytų arba atnaujintų paplūdimių ruožų, kuriuose įrengti takai, dušai, viešieji tualetai ir kiti poilsio infrastruktūros objektai, skaičius ir sąrašas</t>
  </si>
  <si>
    <t>Parengta strategija (kryptys)</t>
  </si>
  <si>
    <t>Sutvarkytų kultūros paveldo objektų skaičius</t>
  </si>
  <si>
    <t>Sutvarkytų fasadų skaičius</t>
  </si>
  <si>
    <t>Sutvarkytų piliakalnių skaičius</t>
  </si>
  <si>
    <t>Sutvarkytų kapinių skaičius</t>
  </si>
  <si>
    <t>Objektų, kurių nuosavybė įteisinta, skaičius</t>
  </si>
  <si>
    <t>Parengtų detaliųjų planų skaičius</t>
  </si>
  <si>
    <t xml:space="preserve">Atkurtas pastatas </t>
  </si>
  <si>
    <t>Parengtas teritorijos detalusis planas</t>
  </si>
  <si>
    <t>Restauruotų pastatų, pritaikant juos naujai paskirčiai, skaičius</t>
  </si>
  <si>
    <t>Įrengtų automobilių stovėjimo aikštelių skaičius</t>
  </si>
  <si>
    <t>III  PRIORITETAS. MIESTO KONKURENCINGUMO DIDINIMAS</t>
  </si>
  <si>
    <t>Suorganizuotų renginių skaičius</t>
  </si>
  <si>
    <t>Suformuota verslo aplinkos stebėsenos sistema</t>
  </si>
  <si>
    <t>Teikiamos ataskaitos</t>
  </si>
  <si>
    <t>Bendradarbiavimo sutarčių skaičius</t>
  </si>
  <si>
    <t>Sukurti ir patvirtinti nominacijų nuostatai</t>
  </si>
  <si>
    <t>Kasmet organizuojami apdovanojimai</t>
  </si>
  <si>
    <t xml:space="preserve">Įrengta geležinkelio atšaka iki Pramonės g., km </t>
  </si>
  <si>
    <t>Įrengtų 10 kV skirstomųjų punktų skaičius</t>
  </si>
  <si>
    <t>Rekonstruotos Metalo, Verslo, Kretainio g., km</t>
  </si>
  <si>
    <t>Įrengti lietaus nuotekų tinklai, km</t>
  </si>
  <si>
    <t>Įrengta magistralinė šilumos trasa, km</t>
  </si>
  <si>
    <t>Įrengtas pėsčiųjų ir dviračių takų tinklas, km</t>
  </si>
  <si>
    <t>Įrengtų viešojo transporto infrastruktūros objektų skaičius</t>
  </si>
  <si>
    <t>Suplanuotų ar įsisavintų teritorijų dalis, ha</t>
  </si>
  <si>
    <t>Įsteigtas inkubatorius</t>
  </si>
  <si>
    <t>Suorganizuotų susitikimų (forumų, apskritojo stalo diskusijų) skaičius</t>
  </si>
  <si>
    <t>Suorganizuotas metinis tematinis renginys</t>
  </si>
  <si>
    <t>Viešųjų projektų, kurie grindžiami VPP principu, skaičius ir sąrašas</t>
  </si>
  <si>
    <t>Atnaujinta  strategija, miesto prekės ženklas ir įgyvendinimo stebėsenos tvarka</t>
  </si>
  <si>
    <t>Strategijoje numatytų ir per metus įgyvendintų priemonių sąrašas bei dalis, proc.</t>
  </si>
  <si>
    <t>Suformuotų investicinių paketų skaičius; sukurta investicinių objektų duomenų bazė</t>
  </si>
  <si>
    <t xml:space="preserve">Informacinių leidinių skaičius </t>
  </si>
  <si>
    <t>Informacijos platinimo kanalų skaičius ir  sąrašas</t>
  </si>
  <si>
    <t xml:space="preserve">Informacinių pranešimų ir straipsnių apie Klaipėdos miesto ekonomikos galimybes skaičius </t>
  </si>
  <si>
    <t>Organizuotų verslo delegacijų vizitų skaičius</t>
  </si>
  <si>
    <t>Sausumos, oro ir vandens transporto maršrutų (krypčių) iš Klaipėdos miesto skaičius</t>
  </si>
  <si>
    <t>Rekonstruotų, įrengtų infrastruktūros objektų skaičius</t>
  </si>
  <si>
    <t>Įrengtų infrastruktūros objektų skaičius</t>
  </si>
  <si>
    <t>Sutvarkytų ir įrengtų infrastruktūros objektų skaičius</t>
  </si>
  <si>
    <t>Atkurta smuklė ir įrengtas kempingas Smiltynėje</t>
  </si>
  <si>
    <t>Paplūdimiams suteiktas Mėlynosios vėliavos statusas</t>
  </si>
  <si>
    <t>Rekonstruotų muziejaus akvariumo ekspozicijų skaičius</t>
  </si>
  <si>
    <t xml:space="preserve">Parengtas informacinis paketas investuotojams </t>
  </si>
  <si>
    <t>Surengtų pristatymų skaičius parodose ir kituose renginiuose</t>
  </si>
  <si>
    <t>Sutvarkytų aikščių skaičius</t>
  </si>
  <si>
    <t>Atlikta analizė</t>
  </si>
  <si>
    <t xml:space="preserve">Suorganizuotų jūrinių renginių skaičius </t>
  </si>
  <si>
    <t>Suorganizuotų regatų skaičius</t>
  </si>
  <si>
    <t>Atplaukusių burinių laivų skaičius</t>
  </si>
  <si>
    <t>Sukurtų maršrutų skaičius</t>
  </si>
  <si>
    <t>Numatytos ir įgyvendintos viešinimo priemonės</t>
  </si>
  <si>
    <t>Klaipėdoje apsilankiusių turistų, keliaujančių keleiviniais laivais, skaičius</t>
  </si>
  <si>
    <t>Leidinių tiražas, tūkst. vnt.</t>
  </si>
  <si>
    <t>Jūrinio turizmo parodų, kuriose dalyvauta, skaičius</t>
  </si>
  <si>
    <t>Išleistų specializuotų jūrinio turizmo leidinių skaičius</t>
  </si>
  <si>
    <t>Tarptautinių parodų, kuriose buvo pristatytos Klaipėdos turizmo galimybės, skaičius (tarp jų – bendrų su regiono savivaldybėmis pristatymų)</t>
  </si>
  <si>
    <t xml:space="preserve">Užmegztų kontaktų su užsienio turizmo agentūromis skaičius </t>
  </si>
  <si>
    <t>Parengtų informacinių paketų skaičius (tarp jų – bendrų su regiono savivaldybėmis pristatymų)</t>
  </si>
  <si>
    <t>Parengtų publikacijų, reportažų, interneto erdvėje patalpintų straipsnių ir kitų reprezentacinių priemonių skaičius ir sąrašas</t>
  </si>
  <si>
    <t>Renginių, kuriuose pristatyta kilnojamoji paroda, skaičius</t>
  </si>
  <si>
    <t>Vykdytų tyrimų skaičius</t>
  </si>
  <si>
    <t>Parengtų projektų skaičius</t>
  </si>
  <si>
    <t>Įrengtų mažosios architektūros objektų skaičius</t>
  </si>
  <si>
    <t>Įgyvendintų tikslinių priemonių skaičius</t>
  </si>
  <si>
    <t>Parengta veiklos koncepcija</t>
  </si>
  <si>
    <t>Sutvarkyta infrastruktūra</t>
  </si>
  <si>
    <t>Sutvarkyta infrastruktūra, objektų skaičius</t>
  </si>
  <si>
    <t>Patvirtinti konkurso nuostatai</t>
  </si>
  <si>
    <t>Įgyvendinta projektų</t>
  </si>
  <si>
    <t>Įstaigų, įgyvendinančių kultūrinius projektus savivaldybės infrastruktūroje, skaičius</t>
  </si>
  <si>
    <t>Parengta dailės palikimo išsaugojimo koncepcija</t>
  </si>
  <si>
    <t>Parengta ir patvirtinta dailės palikimo išsaugojimo programa</t>
  </si>
  <si>
    <t>Modernizuotų ekspozicijų skaičius</t>
  </si>
  <si>
    <t>Suremontuotas ir turizmo reikmėms pritaikytas burlaivis „Meridianas“</t>
  </si>
  <si>
    <t>Restauruotų istorinių laivų skaičius</t>
  </si>
  <si>
    <t>Įrengta senovinių laivų ekspozicijų, vnt.</t>
  </si>
  <si>
    <t>Parengta koncepcija</t>
  </si>
  <si>
    <t>Įrengta ekspozicija</t>
  </si>
  <si>
    <t xml:space="preserve">Sukurta komunikavimo sistema </t>
  </si>
  <si>
    <t>Naujai parengtų edukacinių programų skaičius</t>
  </si>
  <si>
    <t>Surengtų edukacinių užsiėmimų skaičius</t>
  </si>
  <si>
    <t>Suformuotų kultūrinių erdvių skaičius</t>
  </si>
  <si>
    <t>Parengtas detalusis planas, rekonstruotas  pastatas</t>
  </si>
  <si>
    <t>Įgyvendintų programų skaičius</t>
  </si>
  <si>
    <t xml:space="preserve">Programose dalyvavusių asmenų skaičius </t>
  </si>
  <si>
    <t>Įrengto po rekonstrukcijos inkubatoriaus buvusiame tabako fabrike plotas, kv. m</t>
  </si>
  <si>
    <t>Parengta ir patvirtinta programa</t>
  </si>
  <si>
    <t xml:space="preserve">Įkurtas kino centras ir kino biuras (esamoje savivaldybės įstaigų infrastruktūroje) </t>
  </si>
  <si>
    <t xml:space="preserve">Organizuotų kino meno festivalių ir edukacinių renginių skaičius </t>
  </si>
  <si>
    <t>Sukurta programa</t>
  </si>
  <si>
    <t>Sukurta ir veikianti informacinė sistema, apimanti projektų, sutarčių, dokumentų bei visų viešųjų paslaugų valdymą</t>
  </si>
  <si>
    <t>Atliktų apklausų skaičius</t>
  </si>
  <si>
    <t>Įgyvendintos poveikio priemonės</t>
  </si>
  <si>
    <t>Priimti teisės aktai dėl savivaldybės paslaugų teikimo bei asmenų aptarnavimo savivaldybėje tvarkų pakeitimo</t>
  </si>
  <si>
    <t>Sukurta vieno langelio infrastruktūra</t>
  </si>
  <si>
    <t>Paslaugų, integruotų į vieno langelio sistemą, skaičius</t>
  </si>
  <si>
    <t>Elektroninių viešųjų paslaugų, teikiamų 3 ir 4 lygiu, skaičius ir sąrašas</t>
  </si>
  <si>
    <t>Įgyvendintų strategijoje numatytų veiksmų skaičius ir dalis</t>
  </si>
  <si>
    <t>Sukurta strategija</t>
  </si>
  <si>
    <t>Įgyvendintų priemonių skaičius</t>
  </si>
  <si>
    <t>Įgyvendintų priemonių dalis nuo visų planuotų, proc.</t>
  </si>
  <si>
    <t>Numatytų priemonių skaičius</t>
  </si>
  <si>
    <t>Seniūnaičių, kuriems suteiktos sąlygos veikti savivaldybės infrastruktūroje, dalis, proc.</t>
  </si>
  <si>
    <t xml:space="preserve">Bendruomenių poreikiams skirtų patalpų skaičius, vnt. </t>
  </si>
  <si>
    <t>Sukurta darbuotojų kvalifikacijos kėlimo ir skatinimo sistema</t>
  </si>
  <si>
    <t>Parengti sistemos veikimą reglamentuojantys dokumentai</t>
  </si>
  <si>
    <t>Darbuotojų, kėlusių kvalifikaciją, skaičius</t>
  </si>
  <si>
    <t>Atliktų analizių skaičius</t>
  </si>
  <si>
    <t>Įdiegta kokybės vadybos sistema</t>
  </si>
  <si>
    <t xml:space="preserve">Įgyvendintų antikorupcinių priemonių skaičius </t>
  </si>
  <si>
    <t>Užfiksuotų korupcijos atvejų skaičius</t>
  </si>
  <si>
    <t>Gautų gyventojų skundų dėl korupcijos pasireiškimo skaičius</t>
  </si>
  <si>
    <t>-        kapitališkai  suremontuoti Pilies tiltą per Danės upę;</t>
  </si>
  <si>
    <t>-        rekonstruoti Daržų g. ir kitas senamiesčio gatves;</t>
  </si>
  <si>
    <t>-        rekonstruoti Kūlių Vartų g., Galinio Pylimo g. ir Taikos pr. sankryžą;</t>
  </si>
  <si>
    <t>-        nutiesti Bastionų g. ir pastatyti naują tiltą per Danės upę;</t>
  </si>
  <si>
    <t>-        įrengti įvažiuojamąjį kelią į  Klaipėdos piliavietės teritoriją</t>
  </si>
  <si>
    <t>-        rekonstruoti Minijos g. nuo Baltijos pr. iki Jūrininkų pr.;</t>
  </si>
  <si>
    <t xml:space="preserve">-        rekonstruoti Tilžės g. nuo Šilutės pl. iki geležinkelio pervažos, pertvarkant žiedinę Mokyklos g. ir Šilutės pl. sankryžą; </t>
  </si>
  <si>
    <t>-        nutiesti Taikos pr. 2-ą juostą nuo Smiltelės g. iki Kairių g.;</t>
  </si>
  <si>
    <t>-        nutiesti Šilutės pl. tęsinį iki pietinio aplinkkelio</t>
  </si>
  <si>
    <t>-        rekonstruoti įvažiuojamąjį kelią į miestą per Tauralaukį (Pajūrio g.);</t>
  </si>
  <si>
    <t xml:space="preserve">-        rekonstruoti Utenos, Pakruojo, Radviliškio, Rokiškio g. įrengiant pratęsimą iki Šiaurės pr.; </t>
  </si>
  <si>
    <t>-        rekonstruoti prioritetines Tauralaukio gyvenamųjų kvartalų gatves</t>
  </si>
  <si>
    <t>-        rekonstruoti Joniškės g.;</t>
  </si>
  <si>
    <t>-        nutiesti Statybininkų pr. tęsinį nuo Šilutės pl. per LEZ teritoriją iki 141 kelio;</t>
  </si>
  <si>
    <t>-        rekonstruoti Klemiškės g.;</t>
  </si>
  <si>
    <t>-        įrengti Kauno gatvės tęsinį iki Palangos plento</t>
  </si>
  <si>
    <t>-        rekonstruoti Pamario g. ir jos priklausinius, pritaikant turizmui;</t>
  </si>
  <si>
    <t>-        nutiesti kelią nuo Medelyno g. ties Labrenciškėmis iki Girulių (Pamario g.)</t>
  </si>
  <si>
    <t>-        parengti galimybių studiją ir projektinius pasiūlymus dėl Švyturio g. rekonstrukcijos;</t>
  </si>
  <si>
    <t>-        modernizuoti Klaipėdos valstybinio jūrų uosto centrinio įvado jungtį rekonstruojant Baltijos pr. su žiedinėmis sankryžomis;</t>
  </si>
  <si>
    <t>-        įrengti dviejų lygių sankryžą tarp Vilniaus g. ir Pramonės g.;</t>
  </si>
  <si>
    <t>-        nutiesti pietinę jungtį tarp Klaipėdos valstybinio jūrų uosto ir IXB transporto koridoriaus</t>
  </si>
  <si>
    <t>2.3.1. Uždavinys. Užtikrinti žaliųjų miesto plotų vystymą</t>
  </si>
  <si>
    <t>1.3.4.1. Savivaldybės institucijų norminiais aktais užtikrinti socialinės paramos skyrimo tikslingumą</t>
  </si>
  <si>
    <t xml:space="preserve">2.1.2.9. Pagerinti miesto transporto susisiekimo informacinę sistemą, mažinant automobilių ridą reikiamam objektui surasti </t>
  </si>
  <si>
    <t>1.1.1.2. Skatinti nevyriausybinių organizacijų įtraukimą į viešųjų paslaugų teikimą</t>
  </si>
  <si>
    <t xml:space="preserve">1.1.2.1. Remti jaunimo ir su jaunimu dirbančių organizacijų nuolatinę ir ilgalaikę programinę veiklą, jaunimo iniciatyvas, skatinti jaunimą užsiimti savanoriška veikla </t>
  </si>
  <si>
    <t xml:space="preserve">1.1.2.2. Koordinuotai teikti informaciją apie jaunimo veiklą ir jos galimybes </t>
  </si>
  <si>
    <t>1.1.2.3. Didinti jaunimo darbuotojų ir su jaunimu dirbančių asmenų skaičių, gerinti jų kompetencijas ir gebėjimus</t>
  </si>
  <si>
    <t>1.1.2.4. Kurti ir įgyvendinti projektus, siekiant įtraukti socialiai pažeidžiamą ir neaktyvų jaunimą</t>
  </si>
  <si>
    <t>1.1.2.5. Taikyti Atviros erdvės jaunimo centro veiklos principus ir patirtį BĮ Klaipėdos vaikų laisvalaikio centro struktūroje, įsteigiant atviras erdves jaunimui įvairiuose miesto rajonuose</t>
  </si>
  <si>
    <t>1.2.1.2. Plėsti e. sveikatos paslaugų spektrą asmens sveikatos priežiūros įstaigose</t>
  </si>
  <si>
    <t>1.2.1.3. Įsteigti psichikos sveikatos dienos centrą vaikams</t>
  </si>
  <si>
    <t>1.2.1.4. Sukurti gerosios ir blogosios patirties analizės ir stebėsenos tarpinstitucinę sistemą sveikatos sektoriuje</t>
  </si>
  <si>
    <t xml:space="preserve">1.2.1.5. Sudaryti sąlygas teikti tretinio lygio sveikatos paslaugas ir veikti universiteto sveikatos paslaugų centrui </t>
  </si>
  <si>
    <t>1.2.1.6. Remti sveikatos priežiūros paslaugas nustatytų kategorijų gyventojams</t>
  </si>
  <si>
    <t>1.2.1.7. Plėsti paslaugų spektrą vaikams Klaipėdos sutrikusio vystymosi kūdikių namuose</t>
  </si>
  <si>
    <t>1.2.2.1. Sukurti ir vykdyti sveiko miesto principų viešinimo strategiją</t>
  </si>
  <si>
    <t>1.2.2.2. Sukurti bendrą visuomenės sveikatos priežiūros sistemą švietimo įstaigose</t>
  </si>
  <si>
    <t>1.2.2.3. Aktyvinti valstybinių prevencinių sveikatos programų, finansuojamų iš PSDF, įgyvendinimą</t>
  </si>
  <si>
    <t>1.2.2.4. Ugdyti visuomenės sveikatos srityje veikiančių NVO kompetencijas</t>
  </si>
  <si>
    <t>1.2.2.5. Organizuoti  ir vykdyti visuomenės sveikatinimo veiklą prioritetinėse srityse</t>
  </si>
  <si>
    <t xml:space="preserve">1.2.2.6. Sukurti ir įgyvendinti sveiko senėjimo koncepciją  </t>
  </si>
  <si>
    <t>1.2.3.1. Užtikrinti greitosios medicinos pagalbos operatyvumą ir kokybę</t>
  </si>
  <si>
    <t>1.2.3.2. Atnaujinti savivaldybės sveikatos priežiūros įstaigų medicinos technologijų bazę</t>
  </si>
  <si>
    <t>1.2.3.3. Renovuoti savivaldybės sveikatos priežiūros įstaigų pastatus, patalpas, inžinerinius tinklus bei įrenginius</t>
  </si>
  <si>
    <t>1.3.1.1. Įkurti socialinių paslaugų klasterį</t>
  </si>
  <si>
    <t>1.3.1.2. Išplėsti sociokultūrines paslaugas senyvo amžiaus asmenims, asmenims su negalia ir socialinės rizikos asmenims</t>
  </si>
  <si>
    <t>1.3.1.3. Plėtoti specialiojo transporto paslaugų teikimą socialinių paslaugų gavėjams</t>
  </si>
  <si>
    <t>1.3.1.4. Stiprinti nevyriausybinių organizacijų veiklą, teikiant pagalbą asmenims su negalia, taip pat asmenims, patiriantiems socialinę atskirtį</t>
  </si>
  <si>
    <t>1.3.1.5. Užtikrinti socialiai remtinų asmenų (šeimų) galimybę gauti nemokamą maitinimą</t>
  </si>
  <si>
    <t>1.3.2.1. Išplėsti pagalbos į namus paslaugas senyvo amžiaus asmenims ir asmenims su negalia</t>
  </si>
  <si>
    <t>1.3.2.2. Pradėti teikti pagalbos į namus paslaugas vaikams su negalia ir jų šeimoms</t>
  </si>
  <si>
    <t>1.3.2.3. Pradėti teikti socialinių įgūdžių ugdymo ir palaikymo paslaugas vaikams su negalia ir jų šeimoms, suaugusiems asmenims su negalia, senyvo amžiaus asmenims</t>
  </si>
  <si>
    <t>1.3.2.4. Inicijuoti savarankiško gyvenimo namų steigimą</t>
  </si>
  <si>
    <t>1.3.2.5. Pradėti teikti laikino nakvynės suteikimo paslaugas asmenims, kurie yra benamiai, piktnaudžiauja alkoholiu, narkotinėmis, psichotropinėmis medžiagomis, esant krizinei situacijai</t>
  </si>
  <si>
    <t>1.3.3.1. Pradėti teikti dienos socialinės globos paslaugas institucijoje senyvo amžiaus asmenims bei asmenims su fizine negalia, išplėsti paslaugas asmenims su psichine negalia</t>
  </si>
  <si>
    <t>1.3.3.2. Plėtoti dienos socialinės globos paslaugas namuose asmenims su sunkia negalia</t>
  </si>
  <si>
    <t>1.3.3.3. Plėtoti dienos socialinės globos paslaugas institucijoje vaikams su sunkia negalia</t>
  </si>
  <si>
    <t>1.3.3.4. Pradėti teikti dienos socialinės globos paslaugas namuose vaikams su negalia</t>
  </si>
  <si>
    <t>1.3.3.5. Pradėti teikti trumpalaikės ir ilgalaikės  socialinės globos paslaugas vaikams su negalia institucijoje ir (arba) namuose</t>
  </si>
  <si>
    <t>1.3.3.6. Plėtoti ilgalaikės socialinės globos paslaugas asmenims su negalia ir senyvo amžiaus asmenims</t>
  </si>
  <si>
    <t xml:space="preserve">1.3.3.7. Inicijuoti grupinio gyvenimo namų įsteigimą </t>
  </si>
  <si>
    <t>1.3.3.8. Skatinti vaikų, likusių be tėvų globos, globą šeimoje, numatant savivaldybės paramą</t>
  </si>
  <si>
    <t>1.3.4.2. Užtikrinti kokybišką socialinių išmokų ir socialinių paslaugų administravimą ir priežiūrą optimizuojant žmogiškuosius resursus</t>
  </si>
  <si>
    <t>1.3.4.3. Stiprinti komandinį darbą teikiant socialines ir slaugos namuose paslaugas</t>
  </si>
  <si>
    <t>1.3.5.1. Parengti ir įgyvendinti priemonių planą, leidžiantį efektyviai panaudoti savivaldybės gyvenamąsias patalpas, plėsti socialinio būsto fondą</t>
  </si>
  <si>
    <t>1.3.5.2. Plėsti socialinio būsto fondą valstybės ir savivaldybės biudžetų lėšomis</t>
  </si>
  <si>
    <t>1.3.5.3. Atnaujinti (suremontuoti) savivaldybės gyvenamąsias patalpas</t>
  </si>
  <si>
    <t>1.4.1.1. Remti  mokinių ir jų organizacijų nuolatinę ir  ilgalaikę programinę veiklą, pilietines iniciatyvas, skatinant  jų savarankišką veiklą</t>
  </si>
  <si>
    <t>1.4.1.2. Išplėsti socialinių įgūdžių ugdymo programų įgyvendinimą visose bendrojo ugdymo ir ikimokyklinio ugdymo įstaigose pagal amžiaus grupes</t>
  </si>
  <si>
    <t>1.4.1.3. Įgyvendinti  mokinių karjeros planavimo ir verslumo ugdymo programas</t>
  </si>
  <si>
    <t>1.4.1.4. Vykdyti kompleksines talentingų mokinių ugdymo ir skatinimo priemones</t>
  </si>
  <si>
    <t>1.4.1.6. Įgyvendinti nesimokančių ir mokyklos nelankančių vaikų grąžinimo į švietimo sistemą programą</t>
  </si>
  <si>
    <t>1.4.1.7. Sukurti ir įgyvendinti bendrojo ugdymo mokyklų kokybės užtikrinimo sistemą, gerinant mokinių bendrąjį raštingumą</t>
  </si>
  <si>
    <t>1.4.1.8. Didinti švietimo ir kitų paslaugų mokiniui prieinamumą ir kompleksiškumą diegiant e. paslaugas</t>
  </si>
  <si>
    <t>1.4.1.9. Diegti ir plėtoti nuotolinį mokymą užtikrinant nuosekliojo ir nepertraukiamo mokymosi galimybes pagal bendrojo ugdymo programas</t>
  </si>
  <si>
    <t>1.4.2.1. Gerinti neformaliojo švietimo darbuotojų  kompetencijas ir gebėjimus</t>
  </si>
  <si>
    <t>1.4.2.2. Didinti vaikų neformaliojo švietimo galimybes ir plėtoti užklasinę veiklą bendrojo ugdymo įstaigose</t>
  </si>
  <si>
    <t>1.4.2.3. Tobulinti mokytojų gebėjimus dirbti nuotolinio mokymo būdu</t>
  </si>
  <si>
    <t>1.4.2.4. Diegti mokytojų profesinės pagalbos ir naujų kompetencijų įgijimo sistemą</t>
  </si>
  <si>
    <t>1.4.2.5. Sukurti ir įgyvendinti rezultatyviai dirbančių formaliojo ir neformaliojo  švietimo mokytojų skatinimo sistemą</t>
  </si>
  <si>
    <t>1.4.2.6. Sukurti mokytojų ir vadovų realių lyderystės sėkmės istorijų sklaidos sistemą</t>
  </si>
  <si>
    <t>1.4.2.7. Didinti suaugusiųjų neformaliojo švietimo paslaugų įvairovę</t>
  </si>
  <si>
    <t>1.4.3.2. Sudaryti galimybes veikti individualius mokinių poreikius tenkinančioms mokykloms</t>
  </si>
  <si>
    <t xml:space="preserve">1.4.3.3. Parengti ir įgyvendinti bendrojo ir ikimokyklinio ugdymo įstaigų tinklo pertvarkos planus </t>
  </si>
  <si>
    <t>1.4.3.4. Remontuoti ir (ar) rekonstruoti savivaldybės švietimo įstaigų pastatus, patalpas, inžinerinius tinklus ir įrenginius, neatitinkančius keliamų higienos ir technologinių reikalavimų</t>
  </si>
  <si>
    <t>1.4.3.5. Kompleksiškai sutvarkyti bendrojo ugdymo mokyklų ir ikimokyklinio ugdymo įstaigų teritorijas</t>
  </si>
  <si>
    <t>1.4.3.6. Vystyti Klaipėdos universiteto infrastruktūrą</t>
  </si>
  <si>
    <t xml:space="preserve">1.4.3.7. Diegti ir (ar) atnaujinti savivaldybės švietimo įstaigų informacines ir komunikacines technologijas, jų tinklus </t>
  </si>
  <si>
    <t>1.4.3.8. Pertvarkyti II vandenvietę, pritaikant buvusią infrastruktūrą švietimo, sporto, saviraiškos reikmėms (naudojant pažangias technologijas ir atsinaujinančius energijos šaltinius)</t>
  </si>
  <si>
    <t>1.4.3.9. Iškelti švietimo įstaigas iš uosto plėtros teritorijos</t>
  </si>
  <si>
    <t>1.5.1.1. Inicijuoti Lietuvos Respublikos įstatymų ir kitų teisės aktų pakeitimus, siekiant didesnių įgaliojimų savivaldybei viešosios tvarkos palaikymo srityje</t>
  </si>
  <si>
    <t>1.5.1.2. Numatyti priemones apleistų ir neprižiūrimų pastatų bei kitų statinių tvarkymui, siekiant įstatyminių galių inicijuoti bei savarankiškai spręsti šiuos klausimus perdavimo savivaldybei</t>
  </si>
  <si>
    <t xml:space="preserve">1.5.1.3. Didinti viešosios tvarkos palaikymo efektyvumą </t>
  </si>
  <si>
    <t>1.5.1.4. Stiprinti tarpžinybinį bendradarbiavimą fiksuojant ir forminant teisės aktų pažeidimus ir sprendžiant smurto artimoje aplinkoje problemas</t>
  </si>
  <si>
    <t>1.5.1.5. Diegti saugios kaimynystės principus bendruomenėje, skatinti bendruomenės iniciatyvas išaiškinant viešosios tvarkos pažeidėjus</t>
  </si>
  <si>
    <t>1.5.2.1. Parengti kompleksines, atitinkančias tarptautinius standartus, eismo saugumo gerinimo priemones ir jas įgyvendinti</t>
  </si>
  <si>
    <t>1.5.2.2. Atlikti viešose vietose įrengtų vaizdo stebėjimo kamerų efektyvumo tyrimą ir, esant pagrindimui, plėsti vaizdo stebėjimo kamerų tinklą potencialiai pavojingose teritorijose</t>
  </si>
  <si>
    <t>1.5.2.3. Inventorizuoti apleistus pastatus ir kitus objektus, vykdyti jų stebėseną, organizuoti darbą su apleistų pastatų ar kitų objektų ir sandėliavimo patalpų, esančių senamiestyje ir centrinėje miesto dalyje, savininkais dėl jų sutvarkymo,  nugriovimo ar išmontavimo, siekiant išvengti potencialiai pavojingų židinių susidarymo mieste</t>
  </si>
  <si>
    <t>1.6.1.1. Atskirti ugdymo proceso organizavimą nuo sporto bazių administravimo funkcijos</t>
  </si>
  <si>
    <t>1.6.1.2. Sukurti ir įgyvendinti  sportuojančio vaiko krepšelio sistemą</t>
  </si>
  <si>
    <t>1.6.1.3. Suformuoti sporto paslaugų stebėsenos sistemą</t>
  </si>
  <si>
    <t>1.6.1.4. Sistemingai kelti sporto ir kūno kultūros įstaigų darbuotojų vadybos, kvalifikacijos ir kompetencijų lygį</t>
  </si>
  <si>
    <t>1.6.1.5. Pritraukti į Klaipėdą prestižinius šalies ir tarptautinius sporto renginius</t>
  </si>
  <si>
    <t>1.6.2.1. Parengti sporto visiems renginių programą ir užtikrinti jos vykdymą</t>
  </si>
  <si>
    <t xml:space="preserve">1.6.2.2. Organizuoti silpnos sveikatos, nesportuojančių vaikų, taip pat turinčių tam tikrų sveikatos sutrikimų vaikų kūno kultūros ir sporto ugdymą </t>
  </si>
  <si>
    <t>1.6.2.3. Sudaryti galimybę gyventojams sportuoti sporto kompleksuose, įstaigose ir bendrojo ugdymo mokyklose laisvu nuo užsiėmimų metu</t>
  </si>
  <si>
    <t>1.6.2.4. Plėtoti sveikos gyvensenos programas ikimokyklinio ugdymo įstaigose</t>
  </si>
  <si>
    <t>1.6.3.1. Atnaujinti ir išplėtoti gyvenamųjų ir rekreacinių zonų viešąją sporto infrastruktūrą</t>
  </si>
  <si>
    <t>1.6.3.2. Pastatyti Klaipėdos miesto baseiną (50 m) su sveikatingumo centru</t>
  </si>
  <si>
    <t>1.6.3.3. Pertvarkyti futbolo mokyklos ir baseino pastatus (taikant modernias technologijas ir atsinaujinančius energijos šaltinius), įkuriant sporto paslaugų kompleksą, skirtą įvairioms amžiaus grupėms</t>
  </si>
  <si>
    <t>1.6.3.4. Rekonstruoti sporto sveikatingumo kompleksą (Smiltynės g. 13), pritaikant turizmo, sporto ir rekreacijos funkcijoms</t>
  </si>
  <si>
    <t xml:space="preserve">1.6.3.5. Rekonstruoti dviračių treką (Kretingos g. 38) į universalų sporto statinį, siekiant pritaikyti jį kuo įvairesnėms sporto šakoms </t>
  </si>
  <si>
    <t>1.6.3.6. Sudaryti palankias sąlygas irklavimo sporto vystymuisi rekonstravus Klaipėdos irklavimo centrą (Gluosnių skg. 8) ir senąją irklavimo bazę (Pylimo g. 6)</t>
  </si>
  <si>
    <t>1.6.3.7. Pasirengti naujo Klaipėdos regiono stadiono statybai</t>
  </si>
  <si>
    <t>1.6.3.8. Inicijuoti sezoninių bei įvairių netradicinio sporto šakų aikštelių įrengimą Melnragės, Smiltynės ir Girulių paplūdimių zonose</t>
  </si>
  <si>
    <t>1.6.3.9. Pastatyti specializuotą rankinio sporto salę</t>
  </si>
  <si>
    <t>2.1.1.1. Atlikti socialinius ekonominius tyrimus ir pasirengti Klaipėdos miesto bendrojo plano rengimui</t>
  </si>
  <si>
    <t>2.1.1.2. Parengti Klaipėdos miesto bendrąjį planą</t>
  </si>
  <si>
    <t>2.1.1.3. Vykdant miesto urbanistinę plėtrą rengti atskirų teritorijų perspektyvinio vystymo galimybių studijas ir koncepcijas, apimančias teritorijos vystymą urbanistiniu erdviniu, paveldosauginiu, gamtosauginiu, ekonominiu bei socialiniu požiūriais</t>
  </si>
  <si>
    <t>2.1.2.1. Parengti Klaipėdos miesto susisiekimo plėtros studiją ir darnaus judumo planą</t>
  </si>
  <si>
    <t>2.1.2.2. Plėtoti viešojo ir privataus transporto sąveikos sistemą įrengiant transporto priemonių laikymo aikšteles</t>
  </si>
  <si>
    <t>2.1.2.3. Formuoti patogų gyventojams viešojo transporto tinklą, jį optimizuojant atsižvelgus į reguliarių keleivių srautų tyrimus</t>
  </si>
  <si>
    <t>2.1.2.4. Integruoti reguliaraus viešojo transporto (autobusų, maršrutinių taksi ir kitų rūšių) maršrutų ir tvarkaraščių tinklus bei bilietų sistemas mieste ir priemiesčiuose</t>
  </si>
  <si>
    <t>2.1.2.5. Sudaryti sąlygas naujų ekologiškų viešojo  transporto rūšių atsiradimui</t>
  </si>
  <si>
    <t>2.1.2.6. Skatinti ekologiško individualaus transporto plėtrą įrengiant elektromobilių zonas</t>
  </si>
  <si>
    <t>2.1.2.7. Vystyti dviračių, pėsčiųjų takų ir gatvių sistemą didinant tinklo integralumą, rišlumą ir kokybę</t>
  </si>
  <si>
    <t xml:space="preserve">2.1.2.8. Centrinėje miesto dalyje suformuoti pėsčiųjų takų, zonų ir gatvių tinklą </t>
  </si>
  <si>
    <t>2.1.3.1. Vystyti inžinerinę infrastruktūrą intensyviai naudojamose rekreacinėse pajūrio teritorijose ir centrinėje miesto dalyje</t>
  </si>
  <si>
    <t>2.1.3.2. Sukurti inžinerinių tinklų ir susisiekimo koridorių duomenų banką GIS pagrindu pagal Klaipėdos miesto bendrąjį planą ir parengtus specialiuosius planus</t>
  </si>
  <si>
    <t>2.1.3.3. Parengti naują Klaipėdos miesto vandens tiekimo ir nuotekų tvarkymo infrastruktūros plėtros specialųjį planą</t>
  </si>
  <si>
    <t>2.1.3.4. Plėsti vandentiekio ir nuotekų tinklus sodininkų bendrijų teritorijose</t>
  </si>
  <si>
    <t xml:space="preserve">2.1.3.5. Vykdyti vandentiekio ir nuotekų tinklų plėtrą gyvenamuosiuose kvartaluose </t>
  </si>
  <si>
    <t>2.1.3.6. Rekonstruoti pritekėjimo kolektorių iš pietinės LEZ dalies į 19 nuotekų siurblinę</t>
  </si>
  <si>
    <t>2.1.3.7. Atlikti vandentiekio ir buitinių nuotekų tinklų, kurių savininkas nežinomas, teisinę registraciją</t>
  </si>
  <si>
    <t>2.1.3.8. Įsigyti magistralinių, kvartalinių vandentiekio ir buitinių nuotekų tinklų, kurie būtini viešajam vandens tiekimui bei nuotekų šalinimui</t>
  </si>
  <si>
    <t>2.1.3.9. Plėtoti (statyti) naujus vandens tiekimo ir nuotekų šalinimo objektus, jei užsakovas ne viešasis vandens tiekėjas ar savivaldybė, tik esant trišalei savivaldybės, viešojo vandens tiekėjo ir užsakovo (objekto statytojo) sutarčiai</t>
  </si>
  <si>
    <t>2.2.1.1. Siekti ilgalaikių susitarimų dėl abipusiškai miestui ir uostui reikalingos infrastruktūros vystymo ir gyvenimo kokybės mieste augimo</t>
  </si>
  <si>
    <t>2.2.1.2. Plėtoti bendrus poreikius atitinkančią susisiekimo infrastruktūrą:</t>
  </si>
  <si>
    <t>2.2.1.3. Parengti uosto transporto vidinio judėjimo Nemuno gatve infrastruktūros vystymo planą</t>
  </si>
  <si>
    <t xml:space="preserve">2.2.1.4. Pradėti Smeltės pusiasalio plėtros parengiamuosius darbus, parengiant galimybių studiją ir koncepcinį plėtros modelį </t>
  </si>
  <si>
    <t>2.2.1.5. Parengti galimybių studiją, siekiant išsiaiškinti maksimalius Klaipėdos uosto įplaukos ir laivybos kanalo parametrus, ir atlikti joje numatytus darbus</t>
  </si>
  <si>
    <t xml:space="preserve">2.2.2.1. Bendradarbiaujant su aplinkinėmis savivaldybėmis spręsti priemiesčio teritorijų integravimo klausimus </t>
  </si>
  <si>
    <t>2.2.2.2. Diegti universalaus dizaino (prieinamumo ir patogumo visoms visuomenės grupėms) principus planuojant teritorijas, atnaujinant ir statant naujus objektus</t>
  </si>
  <si>
    <t>2.2.2.3. Taikyti ekonominio skatinimo priemones asmenims, prisidedantiems prie investicinių miesto aplinkos tvarkymo projektų</t>
  </si>
  <si>
    <t>2.2.2.4. Parengti esamų daugiabučių gyvenamųjų namų kvartalų ir teritorijų detaliuosius planus, priskirti ir suformuoti žemės sklypus</t>
  </si>
  <si>
    <t>2.2.2.5. Sukurti struktūrą, kurios veikla būtų orientuota į miesto teritorijų kompleksinio vystymo koordinavimą, miesto ir privačių investuotojų interesų suderinimą vystant teritorijas ir kooperuojant lėšas</t>
  </si>
  <si>
    <t>2.2.2.6. Diegti elektronines priemones teritorijų planavimo bei visuomenės informavimo procesuose</t>
  </si>
  <si>
    <t>2.3.1.1. Planuoti ir įrengti apsauginius ir rekreacinius želdynus</t>
  </si>
  <si>
    <t>2.3.1.2. Užtikrinti gamtinių vertybių apsaugą kuriant ir atnaujinant infrastruktūrą pajūrio ruože</t>
  </si>
  <si>
    <t xml:space="preserve">2.3.1.3. Atnaujinti ir plėtoti miesto parkus: </t>
  </si>
  <si>
    <t>2.3.1.4. Išvalyti užterštus ir rekultivuoti apleistus vandens telkinius, vykdyti jų stebėseną</t>
  </si>
  <si>
    <t>2.3.2.1. Parengti ir įgyvendinti atsinaujinančių energijos šaltinių panaudojimo plėtros planą</t>
  </si>
  <si>
    <t>2.3.2.2. Skatinti diegti energijos taupymo ir atsinaujinančių energijos išteklių sprendimus statant naujus viešosios paskirties pastatus</t>
  </si>
  <si>
    <t>2.3.2.3. Renovuoti viešosios paskirties pastatus didinant energijos vartojimo efektyvumą</t>
  </si>
  <si>
    <t>2.3.2.4. Parengti ir įgyvendinti priemones, skatinančias DNSB ir daugiabučių namų administratorius aktyviau įsitraukti į daugiabučių namų modernizavimo procesus</t>
  </si>
  <si>
    <t>2.3.2.5. Gerinti Klaipėdos miesto viešųjų erdvių apšvietimo efektyvumą ir kokybę</t>
  </si>
  <si>
    <t>2.3.2.6. Rekonstruoti AB „Klaipėdos energija“ Klaipėdos rajoninę katilinę, įrengiant naują biokuro katilą su kondensaciniu ekonomaizeriu</t>
  </si>
  <si>
    <t>2.3.2.7. Kasmet rekonstruoti ne mažiau kaip po 5 km termofikacinių šilumos tiekimo tinklų, panaudojant poliuretano izoliacija izoliuotus vamzdynus</t>
  </si>
  <si>
    <t>2.3.2.8. Parengti viešojo transporto – elektrobusų plėtros Klaipėdos mieste programą</t>
  </si>
  <si>
    <t>2.3.2.9. Didinti ekologiško kuro naudojimą miesto viešajame transporte</t>
  </si>
  <si>
    <t xml:space="preserve">2.3.3.2. Vykdyti visuomenės aplinkosauginį švietimą </t>
  </si>
  <si>
    <t>2.3.3.3. Vykdyti triukšmo prevencijos priemones</t>
  </si>
  <si>
    <t>2.4.1.1. Centrinės miesto dalies zonose prie vandens (jūros, marių, Danės upės) teikti pirmenybę daugiafunkcės paskirties teritorijų vystymui</t>
  </si>
  <si>
    <t>2.4.1.2. Sutvarkyti ir pritaikyti visuomenės arba rekreaciniams poreikiams Danės upės slėnio ir žiočių teritorijas; Danės upę pritaikyti laivybai, rekonstruoti Danės upės krantines nuo Biržos tilto iki Mokyklos gatvės tilto</t>
  </si>
  <si>
    <t>2.4.1.3. Kartu su regiono savivaldybėmis dalyvauti sukuriant rekreacinių uostų, pritaikytų šiuolaikinei laivybai ir poilsiui, tinklą Kuršių marių pakrantės ruože</t>
  </si>
  <si>
    <t>2.4.1.4. Efektyviai panaudoti rekreacinę zoną prie marių pietinėje miesto dalyje, įrengiant mažųjų laivelių prieplauką ir kitą vandens turizmo, sporto ir aktyvaus poilsio infrastruktūrą</t>
  </si>
  <si>
    <t>2.4.1.5. Kurti smulkiajam ir vidutiniam žuvų verslui reikalingą uosto infrastruktūrą: užtikrinti pakankamą vietų skaičių mažųjų priekrantės laivų švartavimuisi prieplaukose, sudaryti sąlygas mažmeninei prekybai šviežia žuvimi</t>
  </si>
  <si>
    <t>2.4.1.6. Sutvarkyti ir pritaikyti visuomenės rekreaciniams poreikiams Smeltalės upės žiočių teritoriją</t>
  </si>
  <si>
    <t>2.4.2.1. Regeneruoti Klaipėdos senamiestį, skatinant kultūros ir verslų veiklų vystymą</t>
  </si>
  <si>
    <t>2.4.2.2. Atnaujinti gyvenamąjį  kvartalą tarp Taikos pr., Bangų g., Šilutės pl. ir  Kauno g.</t>
  </si>
  <si>
    <t xml:space="preserve">2.4.2.3. Atnaujinti kvartalą tarp Danės g., Artojo g., Joniškės g., Bangų g., Galinio Pylimo g., Sukilėlių g., Tomo g., Aukštosios g. ir Daržų g.  </t>
  </si>
  <si>
    <t xml:space="preserve">2.4.2.4. Atnaujinti miesto centre esančius fontanus įrengiant šviesos instaliacijas ar kt. efektus </t>
  </si>
  <si>
    <t>2.4.2.5. Atnaujinti gyvenamųjų kvartalų centrines aikštes ir kitas viešąsias erdves</t>
  </si>
  <si>
    <t>2.4.2.6. Atnaujinti Atgimimo aikštės teritoriją</t>
  </si>
  <si>
    <t>2.4.2.7. Skatinti automobilių stovėjimo vietų ir aikštelių įrengimą miegamuosiuose rajonuose</t>
  </si>
  <si>
    <t>2.4.2.8. Diegti aukšto lygio paslaugų ir infrastruktūros parametrus miesto paplūdimiuose ir kitose poilsio zonose</t>
  </si>
  <si>
    <t>2.4.3.1. Parengti savivaldybės paveldo apsaugos strategiją (kryptis)</t>
  </si>
  <si>
    <t>2.4.3.2. Vykdant kultūros paveldo prevencinę apsaugą tvarkyti savivaldybės kultūros paveldo objektus, skatinti kultūros paveldo objektų valdytojus ir naudotojus tinkamai prižiūrėti ir naudoti kultūros paveldo objektus</t>
  </si>
  <si>
    <t>2.4.3.3. Pagal parengtus techninius projektus sutvarkyti miesto teritorijoje esančius piliakalnius ir istorines miesto kapines</t>
  </si>
  <si>
    <t>2.4.3.4. Parengti buvusių karinės paskirties objektų pajūryje (bunkerių, zenitinių pabūklų lizdų) pritaikymo kultūros ir rekreacijos reikmėms detaliuosius planus</t>
  </si>
  <si>
    <t>2.4.3.5. Atkurti Šv. Jono bažnyčios pastatą</t>
  </si>
  <si>
    <t>2.4.3.6. Restauruoti ir pritaikyti naujai paskirčiai buvusios spirito-alaus gamyklos statinių kompleksą Herkaus Manto g. 38 / Šaulių g. 25</t>
  </si>
  <si>
    <t>3.1.1.1. Skleisti verslumo idėjas tarp mokinių, studentų ir jaunimo</t>
  </si>
  <si>
    <t>3.1.1.2. Periodiškai vykdyti Klaipėdos miesto verslo aplinkos tyrimus</t>
  </si>
  <si>
    <t>3.1.1.3. Skatinti projektus, gerinančius smulkiojo ir vidutinio verslo sąlygas Klaipėdos mieste</t>
  </si>
  <si>
    <t xml:space="preserve">3.1.1.4. Siekiant gerinti verslininko įvaizdį, įsteigti verslo nominacijas </t>
  </si>
  <si>
    <t>3.1.2.1. Klaipėdos LEZ teritorijoje plėtoti susisiekimo ir inžinerinę infrastruktūrą, reikiamas plėtrai lėšas siekiant gauti iš ES bei valstybės fondų ir programų</t>
  </si>
  <si>
    <t>3.1.2.2. Skatinti verslo ir pramonės plėtrai numatytų teritorijų įsisavinimą</t>
  </si>
  <si>
    <t>3.1.2.3. Skatinti logistikos centrų kūrimąsi</t>
  </si>
  <si>
    <t>3.1.2.4. Įkurti verslo inkubatorių siekiant gerinti verslo sąlygas mieste</t>
  </si>
  <si>
    <t>3.1.3.1. Sukurti reguliariai veikiančią diskusijų erdvę tarp mokslo, verslo ir viešojo sektorių dalyvių</t>
  </si>
  <si>
    <t>3.1.3.2. Bendradarbiauti taikomųjų teritorinių tyrimų srityje</t>
  </si>
  <si>
    <t>3.1.3.3. Taikyti viešojo ir privataus sektoriaus partnerystės principus teikiant viešąsias paslaugas</t>
  </si>
  <si>
    <t xml:space="preserve">3.1.4.1. Atnaujinti ir įgyvendinti miesto rinkodaros strategiją atsižvelgiant į stebėsenos rezultatus ir aktualius pokyčius rinkose </t>
  </si>
  <si>
    <t>3.1.4.2. Rengti ir platinti informaciją apie miesto investicinę aplinką ir investicinius projektus, prisistatyti tiksliniuose nacionaliniuose ir tarptautiniuose renginiuose</t>
  </si>
  <si>
    <t xml:space="preserve">3.1.4.3. Didinti Klaipėdos miesto pasiekiamumą įvairiomis transporto rūšimis </t>
  </si>
  <si>
    <t>3.2.1.1. Atkurti Klaipėdos piliavietę bei pritaikyti kultūros ir turizmo poreikiams</t>
  </si>
  <si>
    <t>3.2.1.2. Įrengti turizmo maršruto „Karalienės Luizės keliais“ infrastruktūrą</t>
  </si>
  <si>
    <t>3.2.1.3. Įrengti turizmo infrastruktūrą Smiltynėje, Antrojoje Melnragėje, Giruliuose</t>
  </si>
  <si>
    <t>3.2.1.4. Siekti Mėlynosios vėliavos statuso Girulių ir Smiltynės paplūdimiams</t>
  </si>
  <si>
    <t>3.2.1.5. Įkurti jūros teikiamų pramogų, pažinimo ir sveikatingumo kompleksą Kopgalyje</t>
  </si>
  <si>
    <t>3.2.1.6. Parengus planavimo dokumentus ir platinant rinkodaros medžiagą, pritraukti investuotojus Girulių laisvalaikio ir pramogų centro, nepriklausančio nuo sezonų, statybai</t>
  </si>
  <si>
    <t xml:space="preserve">3.2.1.7. Sutvarkyti senamiesčio ir istorinės miesto dalies reprezentacinių viešųjų erdvių (Teatro, Turgaus, Atgimimo aikščių, Ferdinando ir kitų skverų) infrastruktūrą pritaikant jas turizmo reikmėms bei renginiams </t>
  </si>
  <si>
    <t>3.2.1.8. Atlikti poreikio analizę dėl parodų ir konferencijų turizmo perspektyvų Klaipėdos mieste</t>
  </si>
  <si>
    <t>3.2.2.2. Sukurti ir viešinti pažintinius maršrutus, integruoti juos į tarptautinius kultūros ir turizmo kelius</t>
  </si>
  <si>
    <t>3.2.2.3. Skatinti laivais keliaujančių turistų pritraukimą į Klaipėdos miestą</t>
  </si>
  <si>
    <t>3.2.3.1. Periodiškai rengti, leisti ir platinti Klaipėdą ir jos turizmo produktus (įtraukiant ir svarbiausius Klaipėdos regiono turizmo produktus) pristatančius leidinius, skirtus tikslinėms teritorijoms</t>
  </si>
  <si>
    <t>3.2.3.2. Įgyvendinti tikslines jūrinio turizmo rinkodaros priemones</t>
  </si>
  <si>
    <t>3.2.3.3. Pristatyti Klaipėdos miesto turizmo galimybes tarptautinėse parodose ir kituose renginiuose bendradarbiaujant su regiono savivaldybėmis</t>
  </si>
  <si>
    <t>3.3.1.1. Rengti publikacijas ir reportažus apie miesto jūrinę kultūrą vietos ir užsienio žiniasklaidos priemonėms, parengti kilnojamąją parodą apie miesto jūrinę kultūrą ir pristatyti šalyje</t>
  </si>
  <si>
    <t>3.3.1.2. Bendradarbiaujant su mokslo, verslo ir valstybinėmis įstaigomis parengti ir įgyvendinti miesto jūrinio paveldo tyrimų programą</t>
  </si>
  <si>
    <t xml:space="preserve">3.3.1.3. Jūrinės kultūros ženklais, mažosios architektūros formomis gerinti miesto vizualinį vaizdą </t>
  </si>
  <si>
    <t>3.3.2.1. Parengti Žvejų rūmų veiklos koncepciją ir modernizuoti infrastruktūrą</t>
  </si>
  <si>
    <t>3.3.2.2. Išanalizuoti esamą bendruomenės centrų ir bibliotekų struktūrą; parengti ir įgyvendinti naują veiklos koncepciją</t>
  </si>
  <si>
    <t>3.3.2.3. Sudaryti sąlygas naudotis savivaldybės infrastruktūra  įgyvendinant visuomeninius kultūrinius projektus</t>
  </si>
  <si>
    <t>3.3.2.4. Parengti ir įgyvendinti dailės palikimo išsaugojimo Klaipėdos mieste koncepciją ir programą</t>
  </si>
  <si>
    <t>3.3.2.5. Modernizuoti Mažosios Lietuvos istorijos muziejaus ekspozicijas</t>
  </si>
  <si>
    <t>3.3.2.6. Išsaugoti ir puoselėti miesto jūrinį tapatumą atspindinčius jūrinius simbolius ir objektus bei panaudoti juos turizmo tikslams</t>
  </si>
  <si>
    <t>3.3.2.7. Parengti miesto piliavietėje naujai įrengiamų erdvių muziejifikavimo koncepciją ir įrengti ekspozicijas</t>
  </si>
  <si>
    <t>3.3.2.8. Sukurti miesto kultūros ir švietimo komunikavimo sistemą</t>
  </si>
  <si>
    <t>3.3.2.9. Sukurti kokybiškas kultūrines erdves miesto viešosiose vietose</t>
  </si>
  <si>
    <t>3.3.3.1. Dalyvauti Baltijos jūros regiono šalių kultūrinėse programose bei jas inicijuoti</t>
  </si>
  <si>
    <t>3.3.3.2. Organizuoti Baltijos jūros regiono šalių  kultūros forumus</t>
  </si>
  <si>
    <t>3.3.3.3. Inicijuoti bendrus verslo struktūrų ir kultūros subjektų projektus</t>
  </si>
  <si>
    <t xml:space="preserve">3.3.4.2. Parengti ir įgyvendinti Klaipėdos miesto kūrybinių industrijų plėtros ir rėmimo programą </t>
  </si>
  <si>
    <t>3.3.4.3. Sudaryti palankias sąlygas kino meno plėtotei įkuriant kino biurą ir kino centrą Kultūros fabrike</t>
  </si>
  <si>
    <t xml:space="preserve">3.3.4.4. Vykdyti bendrus projektus su Vilniaus dailės akademijos Klaipėdos urbanistikos ir dizaino institutu </t>
  </si>
  <si>
    <t>3.3.4.5. Sukurti elektroninį (virtualų) informacinį kultūros žemėlapį</t>
  </si>
  <si>
    <t>3.4.1.1. Sukurti ir plėtoti viešųjų paslaugų administravimo informacinę sistemą</t>
  </si>
  <si>
    <t>3.4.1.2. Periodiškai atlikti apklausas, skirtas nustatyti savivaldybės, jos įstaigų ir įmonių teikiamų viešųjų paslaugų vartotojų poreikių patenkinimo lygį (indeksą); remiantis apklausų rezultatais nustatyti tobulintinas veiklos sritis</t>
  </si>
  <si>
    <t xml:space="preserve">3.4.1.3. Įdiegti vieno langelio principą visoms savivaldybėms teikiamoms paslaugoms  </t>
  </si>
  <si>
    <t>3.4.1.4. Įdiegti 3 (dalinio interaktyvumo) ir 4 (visiško interaktyvumo) elektroninių paslaugų brandos lygių savivaldybės viešųjų paslaugų teikimo sistemą</t>
  </si>
  <si>
    <t>3.4.1.5. Parengti ir įgyvendinti savivaldybės teikiamų paslaugų prieinamumo didinimo Klaipėdos miesto gyvenamuosiuose kvartaluose strategiją</t>
  </si>
  <si>
    <t>3.4.2.1. Parengti ir įgyvendinti Klaipėdos miesto savivaldybės komunikacijos ir gyventojų įtraukimo į sprendimų priėmimą strategiją</t>
  </si>
  <si>
    <t>3.4.2.2. Skatinti gyventojus naudotis e. demokratijos priemonėmis</t>
  </si>
  <si>
    <t>3.4.2.3. Organizuoti visuotines gyventojų apklausas svarbiais miestui klausimais</t>
  </si>
  <si>
    <t>3.4.2.4. Stiprinti seniūnaičio instituciją, sudarant sąlygas veikti esamoje savivaldybės infrastruktūroje</t>
  </si>
  <si>
    <t>3.4.3.1. Sukurti darbuotojų kvalifikacijos kėlimo ir skatinimo sistemą</t>
  </si>
  <si>
    <t>3.4.3.2. Periodiškai atlikti personalo užimtumo ir poreikio analizę siekiant užtikrinti žmogiškųjų resursų balansą Savivaldybės administracijoje</t>
  </si>
  <si>
    <t>3.4.3.3. Parengti ir įgyvendinti savivaldybės turto valdymo strategiją</t>
  </si>
  <si>
    <t>3.4.3.4. Sukurti bendrą apskaitos sistemą savivaldybės įstaigose</t>
  </si>
  <si>
    <t>3.4.3.5. Diegti visuotinės kokybės vadybos principus Savivaldybės administracijoje</t>
  </si>
  <si>
    <t>3.4.3.6. Parengti ir įgyvendinti antikorupcinių priemonių kompleksą savivaldybėje</t>
  </si>
  <si>
    <t>1.4.1.10. Įgyvendinti principą „pinigai paskui vaiką“ neformaliojo švietimo sistemoje</t>
  </si>
  <si>
    <t>1.4.1.11. Vykdyti gamtosauginius projektus švietimo įstaigose</t>
  </si>
  <si>
    <t>1.4.1.12. Vykdyti tautiškumo ugdymo projektus</t>
  </si>
  <si>
    <t>1.4.3.10. Didinti ugdymo vietų skaičių ikimokyklinio amžiaus vaikams šiaurinėje ir kt. miesto dalyse pagal poreikį</t>
  </si>
  <si>
    <t>1.4.3.11. Renovuoti Jaunimo centro pastatus Puodžių g. 1</t>
  </si>
  <si>
    <t xml:space="preserve">2.1.2.10. Parengti ir įdiegti koordinuotą šviesoforų reguliavimo ir valdymo sistemą </t>
  </si>
  <si>
    <t>2.1.2.11. Modernizuoti centrinės miesto dalies gatvių tinklą:</t>
  </si>
  <si>
    <t>2.1.2.12. Modernizuoti šiaurės–pietų transporto koridorių gatvių tinklą:</t>
  </si>
  <si>
    <t>2.1.2.13. Modernizuoti šiaurinės miesto dalies gatvių tinklą:</t>
  </si>
  <si>
    <t>2.1.2.14. Modernizuoti rytų–vakarų krypties gatvių tinklą:</t>
  </si>
  <si>
    <t>2.1.2.15. Pagerinti susisiekimą su  rekreacinėmis  pajūrio teritorijomis:</t>
  </si>
  <si>
    <t>2.1.3.10. Pastatyti antrą nuotekų spaudiminę liniją iš Klaipėdos m. į Klaipėdos m. nuotekų valymo įrenginius</t>
  </si>
  <si>
    <t>2.1.3.11. Pastatyti Klaipėdos m. nuotekų valykloje susidariusio dumblo utilizacijos įrenginius</t>
  </si>
  <si>
    <t>2.1.3.12. Įrengti Klaipėdos m. nuotekų valykloje sukaupto nestabilizuoto dumblo saugojimo kaupyklą</t>
  </si>
  <si>
    <t>2.1.3.13. Plėsti lietaus nuotakyno sistemas, rekonstruoti senus ir įrengti naujus nuotekų surinkimo ir valymo įrenginius</t>
  </si>
  <si>
    <t>2.1.3.14. Skatinti gyventojus prisijungti prie esamų centralizuotų šildymo sistemų</t>
  </si>
  <si>
    <t>2.1.3.15. Šiaurinėje miesto dalyje pastatyti naują šilumos šaltinį</t>
  </si>
  <si>
    <t>2.1.3.16. Peržiūrėti ir pagal poreikį atnaujinti arba parengti naują šilumos ūkio specialųjį planą</t>
  </si>
  <si>
    <t>2.1.3.17. Įrengti požemines ir pusiau požemines komunalinių atliekų ir antrinių žaliavų surinkimo konteinerių aikšteles</t>
  </si>
  <si>
    <t>2.1.3.18. Iškelti aukštos įtampos oro liniją, einančią per Klaipėdos universiteto teritoriją</t>
  </si>
  <si>
    <t>2.1.3.19. Plėsti kapinių infrastruktūrą siekiant užtikrinti miesto poreikius atitinkantį laidojimo vietų skaičių</t>
  </si>
  <si>
    <t>3.3.2.10. Atnaujinti Klaipėdos muzikinio teatro infrastruktūrą</t>
  </si>
  <si>
    <t>I PRIORITETAS. SVEIKA, SUMANI IR SAUGI BENDRUOMENĖ</t>
  </si>
  <si>
    <t>Savivaldybės tarybos rinkimuose dalyvavusių rinkėjų skaičius, palyginti su visų rinkėjų skaičiumi</t>
  </si>
  <si>
    <t>33,55 (2011)</t>
  </si>
  <si>
    <t>12,34 (2010)</t>
  </si>
  <si>
    <t>46,39 (2010)</t>
  </si>
  <si>
    <t>1.1.1.1</t>
  </si>
  <si>
    <t>Visuomeninių tarybų narių, manančių, kad į jų pasiūlymus savivaldybės institucijos atsižvelgia, dalis</t>
  </si>
  <si>
    <t>1.1.2.1</t>
  </si>
  <si>
    <t>Savivaldybės pavaldumo atvirų jaunimo centrų ir erdvių skaičius</t>
  </si>
  <si>
    <t>1 (2012)</t>
  </si>
  <si>
    <t>1.1.2.2</t>
  </si>
  <si>
    <t>1.1.2.3</t>
  </si>
  <si>
    <t>Jaunimo darbuotojų skaičius</t>
  </si>
  <si>
    <t>0 (2012)</t>
  </si>
  <si>
    <t>Jaunuolių, priklausančių jaunimo NVO, dalis</t>
  </si>
  <si>
    <t>5,4 (2010)</t>
  </si>
  <si>
    <t>61,8 (2012)</t>
  </si>
  <si>
    <t>Visiškai sveikų mokinių dalis nuo visų mokinių</t>
  </si>
  <si>
    <t>1.2.1.1</t>
  </si>
  <si>
    <t>1.2.1.2</t>
  </si>
  <si>
    <t>1.2.2.1</t>
  </si>
  <si>
    <t>1.2.2.2</t>
  </si>
  <si>
    <t>42,8 (2012)</t>
  </si>
  <si>
    <t>1.2.2.3</t>
  </si>
  <si>
    <t>50/ 30</t>
  </si>
  <si>
    <t>21 (2012)</t>
  </si>
  <si>
    <t>22 (2012)</t>
  </si>
  <si>
    <t>34 (2012)</t>
  </si>
  <si>
    <t>11 (2012)</t>
  </si>
  <si>
    <t>Ankstyvojoje stadijoje diagnozuotų vėžinių susirgimų skaičius (I ir II stadijų užregistruotų piktybinių navikų skaičius, palyginti su visais diagnozuotais navikų atvejais)</t>
  </si>
  <si>
    <t>Lietuvos vėžio registras</t>
  </si>
  <si>
    <t>1.2.3.1</t>
  </si>
  <si>
    <t>1.2.3.2</t>
  </si>
  <si>
    <t>1.2.3.3</t>
  </si>
  <si>
    <t>Vidutinis socialinių paslaugų vertinimas</t>
  </si>
  <si>
    <t>7,01 (2012)</t>
  </si>
  <si>
    <t>KMSA Socialinių reikalų departamentas</t>
  </si>
  <si>
    <t>Socialinės pašalpos gavėjų skaičius 1000-iui gyventojų</t>
  </si>
  <si>
    <t>38,23 (2012)</t>
  </si>
  <si>
    <t>15 (2012)</t>
  </si>
  <si>
    <t>Vidutinis laukimo socialinio būsto nuomos sąrašuose laikas (nuo įtraukimo į sąrašą iki nuomos sutarties pasirašymo)</t>
  </si>
  <si>
    <t>13 (2012)</t>
  </si>
  <si>
    <t>1.3.1.1</t>
  </si>
  <si>
    <t>Teikiamų bendrųjų socialinių paslaugų rūšių skaičius</t>
  </si>
  <si>
    <t>8 (2012)</t>
  </si>
  <si>
    <t>1.3.1.2</t>
  </si>
  <si>
    <t>Bendrąsias socialines paslaugas gaunančių gyventojų dalis, palyginti su prašymus pateikusiais asmenimis</t>
  </si>
  <si>
    <t>93,98 (2012)</t>
  </si>
  <si>
    <t>1.3.2.1</t>
  </si>
  <si>
    <t>Teikiamų socialinės priežiūros paslaugų rūšių skaičius</t>
  </si>
  <si>
    <t>4 (2012)</t>
  </si>
  <si>
    <t>1.3.2.2</t>
  </si>
  <si>
    <t>Socialinės priežiūros paslaugų aprėptis ir prieinamumas:</t>
  </si>
  <si>
    <t>92,5 (2012)</t>
  </si>
  <si>
    <t>100 (2012)</t>
  </si>
  <si>
    <t>1.3.3.1</t>
  </si>
  <si>
    <t>Teikiamų socialinės globos paslaugų rūšių skaičius</t>
  </si>
  <si>
    <t>3 (2012)</t>
  </si>
  <si>
    <t>1.3.3.2</t>
  </si>
  <si>
    <t>86,8 (2012)</t>
  </si>
  <si>
    <t>1.3.3.3</t>
  </si>
  <si>
    <t>Atskirų socialinės globos paslaugų prieinamumas ir aprėptis:</t>
  </si>
  <si>
    <t>86,2 (2012)</t>
  </si>
  <si>
    <t>1.3.3.4</t>
  </si>
  <si>
    <t>Vidutinė laukimo eilėje nuo dienos socialinės globos asmens namuose paskyrimo iki jos gavimo trukmė</t>
  </si>
  <si>
    <t>19 (2012)</t>
  </si>
  <si>
    <t>1.3.3.5</t>
  </si>
  <si>
    <t>Vidutinė laukimo eilėje nuo dienos socialinės globos institucijoje paskyrimo iki jos gavimo trukmė</t>
  </si>
  <si>
    <t>216 (2012)</t>
  </si>
  <si>
    <t>1.3.3.6</t>
  </si>
  <si>
    <t>1.3.3.7</t>
  </si>
  <si>
    <t>Vidutinė laukimo eilėje nuo trumpalaikės socialinės globos paskyrimo suaugusiems su negalia ar senyvo amžiaus asmenims iki jos gavimo socialinės globos paslaugų įstaigoje trukmė</t>
  </si>
  <si>
    <t>Vidutinė laukimo eilėje nuo ilgalaikės socialinės globos paskyrimo suaugusiems su negalia ar senyvo amžiaus asmenims iki jos gavimo socialinės globos paslaugų įstaigoje trukmė</t>
  </si>
  <si>
    <t>92 (2012)</t>
  </si>
  <si>
    <t>1.3.4.1</t>
  </si>
  <si>
    <t>6 (2012)</t>
  </si>
  <si>
    <t>1.3.5. Uždavinys. Plėsti socialinio būsto fondą ir gerinti savivaldybės gyvenamojo fondo kokybę</t>
  </si>
  <si>
    <t>1.3.5.1</t>
  </si>
  <si>
    <t>Vidutinis švietimo paslaugų vertinimas</t>
  </si>
  <si>
    <t>7,22 (2012)</t>
  </si>
  <si>
    <t>70,9 (2011)</t>
  </si>
  <si>
    <t>2,83 (2011)</t>
  </si>
  <si>
    <t>Lietuvos socialinis žemėlapis</t>
  </si>
  <si>
    <t>Per pastaruosius 15 metų rekonstruotų bent už 1 mln. Lt švietimo įstaigų dalis</t>
  </si>
  <si>
    <t>19,05 (2009)</t>
  </si>
  <si>
    <t>Švietimo valdymo informacinė sistema</t>
  </si>
  <si>
    <t xml:space="preserve">100-ui vaikų, lankančių ikimokyklinio ugdymo įstaigas, tenka vietų </t>
  </si>
  <si>
    <t>96 (2011)</t>
  </si>
  <si>
    <t>Probleminio ir kritinio užpildomumo mokyklų dalis</t>
  </si>
  <si>
    <t>7 (2012)</t>
  </si>
  <si>
    <t>KMSA Ugdymo ir kultūros departamentas, švietimo įstaigos</t>
  </si>
  <si>
    <t>1.4.1.1</t>
  </si>
  <si>
    <t>Mokinių, lankančių neformaliojo ugdymo užsiėmimus, dalis nuo visų mokinių</t>
  </si>
  <si>
    <t>28 (2012)</t>
  </si>
  <si>
    <t>1.4.1.2</t>
  </si>
  <si>
    <t>Mokinių dalykinių pasiekimų didinimas (mokinių, užėmusių prizines vietas šalies dalyko olimpiadose, skaičius)</t>
  </si>
  <si>
    <t>41 (2012)</t>
  </si>
  <si>
    <t>KMSA Ugdymo ir kultūros departamentas</t>
  </si>
  <si>
    <t>1.4.1.3</t>
  </si>
  <si>
    <t>0,3 (2012)</t>
  </si>
  <si>
    <t>1.4.1.4</t>
  </si>
  <si>
    <t>1.4.1.5</t>
  </si>
  <si>
    <t>Blogai mokyklą lankančių mokinių skaičius (per metus)</t>
  </si>
  <si>
    <t>1.4.2.1</t>
  </si>
  <si>
    <t>28,82 (2009)</t>
  </si>
  <si>
    <t>32,78 (2009)</t>
  </si>
  <si>
    <t>50,98 (2009)</t>
  </si>
  <si>
    <t>1.4.2.2</t>
  </si>
  <si>
    <t>Bent 5 dienas per metus kvalifikaciją tobulinusių mokytojų dalis</t>
  </si>
  <si>
    <t>53 (2012)</t>
  </si>
  <si>
    <t>1.4.3.1</t>
  </si>
  <si>
    <t>Mokinių, besimokančių pagal netradicinio ugdymo sampratos elementus, skaičius</t>
  </si>
  <si>
    <t>85 (2012)</t>
  </si>
  <si>
    <t>1.4.3.2</t>
  </si>
  <si>
    <t>100-ui mokinių tenka kompiuterių</t>
  </si>
  <si>
    <t>1.4.3.3</t>
  </si>
  <si>
    <t>Mokinių mokymui naudojamos kompiuterinės įrangos (kompiuterių ir skaitmeninės įrangos) dalis nuo turimos kompiuterinės įrangos</t>
  </si>
  <si>
    <t>56,6 (2012)</t>
  </si>
  <si>
    <t>1.4.3.4</t>
  </si>
  <si>
    <t>Švietimo įstaigų, prisijungusių prie greitaveikio internetinio ryšio, dalis</t>
  </si>
  <si>
    <t>78 (2012)</t>
  </si>
  <si>
    <t>1.4.3.5</t>
  </si>
  <si>
    <t>Švietimo įstaigų, neturinčių higienos paso, dalis</t>
  </si>
  <si>
    <t>11,46 (2012)</t>
  </si>
  <si>
    <t>1.4.3.6</t>
  </si>
  <si>
    <t>10 (2012)</t>
  </si>
  <si>
    <t>1.4.3.7</t>
  </si>
  <si>
    <t>Švietimo įstaigų pastatų ar jų dalių, kurioms per pastaruosius 15 metų atliktas esminis pagerinimas, dalis</t>
  </si>
  <si>
    <t>10,7 (2012)</t>
  </si>
  <si>
    <t>1.4.3.8</t>
  </si>
  <si>
    <t>Mokinių, lankančių nevalstybines mokyklas, dalis visoje mokinių struktūroje</t>
  </si>
  <si>
    <t>2,7 (2012)</t>
  </si>
  <si>
    <t>Vidutinis miesto viešosios tvarkos ir rimties užtikrinimo vertinimas</t>
  </si>
  <si>
    <t>6,6 (2012)</t>
  </si>
  <si>
    <t>16,48 (2011)</t>
  </si>
  <si>
    <t>Žuvusiųjų eismo įvykiuose skaičius</t>
  </si>
  <si>
    <t>9 (2011)</t>
  </si>
  <si>
    <t>1.5.1.1</t>
  </si>
  <si>
    <t>KMSA Viešosios tvarkos skyrius</t>
  </si>
  <si>
    <t>1.5.2.1</t>
  </si>
  <si>
    <t>1.5.2.2</t>
  </si>
  <si>
    <t>Organizuotai sportuojančių gyventojų dalis</t>
  </si>
  <si>
    <t>7,5 (2012)</t>
  </si>
  <si>
    <t>Visai nesportuojančio jaunimo dalis</t>
  </si>
  <si>
    <t>36,76 (2010)</t>
  </si>
  <si>
    <t>6,94 (2012)</t>
  </si>
  <si>
    <t>Vidutinis aktyvaus laisvalaikio ir sporto infrastruktūros vertinimas</t>
  </si>
  <si>
    <t>6,23 (2012)</t>
  </si>
  <si>
    <t>1.6.1.1</t>
  </si>
  <si>
    <t>1.6.1.2</t>
  </si>
  <si>
    <t>Dirbančių trenerių-sporto mokytojų, turinčių kvalifikacinę kategoriją, dalis</t>
  </si>
  <si>
    <t>96,8 (2011)</t>
  </si>
  <si>
    <t>1.6.2.1</t>
  </si>
  <si>
    <t>3,4 (2011)</t>
  </si>
  <si>
    <t>1.6.2.2</t>
  </si>
  <si>
    <t>Silpnos sveikatos, nesportuojančių vaikų, taip pat turinčių tam tikrų sveikatos sutrikimų vaikų, įtrauktų į kūno kultūros ir sporto ugdymą, dalis</t>
  </si>
  <si>
    <t>1.6.2.3</t>
  </si>
  <si>
    <t>20 (2012)</t>
  </si>
  <si>
    <t>1.6.3.1</t>
  </si>
  <si>
    <t>1.6.3.2</t>
  </si>
  <si>
    <t>1,06 (2011)</t>
  </si>
  <si>
    <t>1.6.3.3</t>
  </si>
  <si>
    <t>Seniūnaitijų, kuriose reguliariai organizuojamos bendruomenės sporto varžybos, dalis nuo visų seniūnaitijų</t>
  </si>
  <si>
    <t>II PRIORITETAS. TVARI URBANISTINĖ RAIDA</t>
  </si>
  <si>
    <t>Vidutinis vandens tiekimo paslaugų vertinimas</t>
  </si>
  <si>
    <t>7,88 (2012)</t>
  </si>
  <si>
    <t>Vidutinis nuotekų valymo paslaugų vertinimas</t>
  </si>
  <si>
    <t>7,71 (2012)</t>
  </si>
  <si>
    <t>Vidutinis atliekų tvarkymo paslaugų vertinimas</t>
  </si>
  <si>
    <t>6,84 (2012)</t>
  </si>
  <si>
    <t>6,02 (2012)</t>
  </si>
  <si>
    <t>Vidutinis viešojo transporto paslaugų vertinimas</t>
  </si>
  <si>
    <t>7,10 (2012)</t>
  </si>
  <si>
    <t>6,29 (2012)</t>
  </si>
  <si>
    <t>Bendrų (su kitomis savivaldybėmis) viešojo transporto maršrutų skaičius</t>
  </si>
  <si>
    <t>Viešojo transporto vidutinis eksploatacinis greitis</t>
  </si>
  <si>
    <t>23 (2012)</t>
  </si>
  <si>
    <t>KMSA Miesto ūkio departamentas</t>
  </si>
  <si>
    <t>2.1.1.1</t>
  </si>
  <si>
    <t>KMSA Urbanistinės plėtros departamentas</t>
  </si>
  <si>
    <t>2.1.1.2</t>
  </si>
  <si>
    <t>2.1.1.3</t>
  </si>
  <si>
    <t>Išskirtų miesto plėtros prioritetinių zonų skaičius (sąrašas)</t>
  </si>
  <si>
    <t>2.1.1.4</t>
  </si>
  <si>
    <t>Miesto plėtros prioritetinėse zonose naujai įrengtų patalpų plotas</t>
  </si>
  <si>
    <t>2.1.1.5</t>
  </si>
  <si>
    <t>Gyventojų tankis prioritetinėse miesto vystymo zonose</t>
  </si>
  <si>
    <t>Tyrimų duomenys</t>
  </si>
  <si>
    <t>2.1.1.6</t>
  </si>
  <si>
    <t>Gyventojų tankis atnaujintuose miesto kvartaluose</t>
  </si>
  <si>
    <t>2.1.2.1</t>
  </si>
  <si>
    <t>Gatvių su visuomeniniu transportu ilgis</t>
  </si>
  <si>
    <t>119 (2011)</t>
  </si>
  <si>
    <t>2.1.2.2</t>
  </si>
  <si>
    <t>2.1.2.3</t>
  </si>
  <si>
    <t>2.1.2.4</t>
  </si>
  <si>
    <t>37 (2012)</t>
  </si>
  <si>
    <t>2.1.2.5</t>
  </si>
  <si>
    <t>66 (2012)</t>
  </si>
  <si>
    <t>2.1.2.6</t>
  </si>
  <si>
    <t>2.1.2.7</t>
  </si>
  <si>
    <t>2.1.2.8</t>
  </si>
  <si>
    <t>2.1.2.9</t>
  </si>
  <si>
    <t>69,1 (2011)</t>
  </si>
  <si>
    <t>2.1.2.11</t>
  </si>
  <si>
    <t>Autobusų, kurių amžius neviršija 15 metų, dalis miesto viešajame transporte</t>
  </si>
  <si>
    <t>31,0 (2012)</t>
  </si>
  <si>
    <t>Viešojo transporto priemonių, varomų alternatyviuoju kuru, dalis</t>
  </si>
  <si>
    <t>5 (2012)</t>
  </si>
  <si>
    <t>Viešojo transporto priemonių, pritaikytų senyvo amžiaus, riboto judumo, neįgaliųjų keleivių poreikiams, dalis</t>
  </si>
  <si>
    <t>55 (2012)</t>
  </si>
  <si>
    <t>2.1.3.1</t>
  </si>
  <si>
    <t>Gyventojų, kurie naudojasi centralizuoto nuotekų surinkimo paslauga, dalis</t>
  </si>
  <si>
    <t>98 (2012)</t>
  </si>
  <si>
    <t>2.1.3.2</t>
  </si>
  <si>
    <t>Įregistruotų vandentiekio ir buitinių nuotekų tinklų dalis nuo visų bešeimininkių tinklų</t>
  </si>
  <si>
    <t>2.1.3.3</t>
  </si>
  <si>
    <t>Gyventojų, kurie naudojasi centralizuotai tiekiamu geriamuoju vandeniu, dalis</t>
  </si>
  <si>
    <t>2.1.3.4</t>
  </si>
  <si>
    <t>Apšviestų vietinės reikšmės kelių dalis nuo visų vietinės reikšmės kelių</t>
  </si>
  <si>
    <t>95 (2012)</t>
  </si>
  <si>
    <t>2.1.3.5</t>
  </si>
  <si>
    <t>Apšvietimo linijų ilgis</t>
  </si>
  <si>
    <t>2.1.3.6</t>
  </si>
  <si>
    <t>8,6 (2012)</t>
  </si>
  <si>
    <t>2.1.3.7</t>
  </si>
  <si>
    <t>6,5 (2012)</t>
  </si>
  <si>
    <t>2.2.1.1</t>
  </si>
  <si>
    <t>2.2.2.1</t>
  </si>
  <si>
    <t>2.2.2.2</t>
  </si>
  <si>
    <t>2.2.2.3</t>
  </si>
  <si>
    <t>KMSA Investicijų ir ekonomikos departamentas</t>
  </si>
  <si>
    <t>2.2.2.4</t>
  </si>
  <si>
    <t>Parų skaičius, kai buvo viršijamos ribinės teršalų vertės per metus (KD10; matavimų oro kokybės stotyse duomenys)</t>
  </si>
  <si>
    <t>Ne daugiau kaip 30 (neviršija norminių rodiklių)</t>
  </si>
  <si>
    <t xml:space="preserve">KMSA Miesto ūkio departamentas </t>
  </si>
  <si>
    <t>75,7 (2011)</t>
  </si>
  <si>
    <t>75,3 (2011)</t>
  </si>
  <si>
    <t>70,3 (2011)</t>
  </si>
  <si>
    <t>2.3.1.1</t>
  </si>
  <si>
    <t xml:space="preserve">Želdynų (apsauginių, rekreacinių), tenkančių 1 gyv., dalis </t>
  </si>
  <si>
    <t>255 (2011)</t>
  </si>
  <si>
    <t>2.3.1.2</t>
  </si>
  <si>
    <t>2.3.2.1</t>
  </si>
  <si>
    <t>Klaipėdos miesto savivaldybės vieta didžiųjų Lietuvos miestų šilumos kainų reitinge</t>
  </si>
  <si>
    <t>2.3.2.2</t>
  </si>
  <si>
    <t>Energijos suvartojimas daugiabučių namų (centralizuotam) šildymui</t>
  </si>
  <si>
    <t>116 (2012)</t>
  </si>
  <si>
    <t>2.3.2.3</t>
  </si>
  <si>
    <t>Šilumos nuostoliai perdavimo tinkluose</t>
  </si>
  <si>
    <t>2.3.2.4</t>
  </si>
  <si>
    <t>Atsinaujinančio kuro dalis centrinio šildymo sistemoje</t>
  </si>
  <si>
    <t>2.3.2.5</t>
  </si>
  <si>
    <t>Kuro kiekis, suvartojamas šilumos vienetui pagaminti centralizuotose katilinėse</t>
  </si>
  <si>
    <t>93,5 (2012)</t>
  </si>
  <si>
    <t>2.3.2.6</t>
  </si>
  <si>
    <t>Suvartota elektros energijos miesto gatvių apšvietimui, vidutiniškai per metus</t>
  </si>
  <si>
    <t>610 (2012)</t>
  </si>
  <si>
    <t>2.3.2.7</t>
  </si>
  <si>
    <t>45 (2012)</t>
  </si>
  <si>
    <t>2.3.3.1</t>
  </si>
  <si>
    <t>2.3.3.2</t>
  </si>
  <si>
    <t>7,1 (2012)</t>
  </si>
  <si>
    <t>2.4.1.1</t>
  </si>
  <si>
    <t>2.4.2.1</t>
  </si>
  <si>
    <t>Senamiestyje veiklą vykdančių verslininkų ir menininkų skaičius</t>
  </si>
  <si>
    <t>2.4.2.2</t>
  </si>
  <si>
    <t>2.4.2.3</t>
  </si>
  <si>
    <t>2.4.3.1</t>
  </si>
  <si>
    <t>Kultūros paveldo objektų, įtrauktų į tematinius turizmo maršrutus, skaičius</t>
  </si>
  <si>
    <t>2.4.3.2</t>
  </si>
  <si>
    <t>III PRIORITETAS. MIESTO KONKURENCINGUMO DIDINIMAS</t>
  </si>
  <si>
    <t>Lietuvos darbo birža</t>
  </si>
  <si>
    <t>Jaunų žmonių (16–25) nedarbo lygis Klaipėdos mieste</t>
  </si>
  <si>
    <t>24,3 (2012)</t>
  </si>
  <si>
    <t>29,95 (2012)</t>
  </si>
  <si>
    <t>3.1.1.1</t>
  </si>
  <si>
    <t>3.1.1.2</t>
  </si>
  <si>
    <t>3.1.1.3</t>
  </si>
  <si>
    <t>3.1.2.1</t>
  </si>
  <si>
    <t>3.1.2.2</t>
  </si>
  <si>
    <t>3.1.2.3</t>
  </si>
  <si>
    <t>3.1.3.1</t>
  </si>
  <si>
    <t>KMSA Investicijų ir ekonomikos departamentas, Klaipėdos universitetas, asocijuotos verslo struktūros</t>
  </si>
  <si>
    <t>3.1.3.2</t>
  </si>
  <si>
    <t>3.1.3.3</t>
  </si>
  <si>
    <t>yra</t>
  </si>
  <si>
    <t>3.1.4.1</t>
  </si>
  <si>
    <t>3.1.4.2</t>
  </si>
  <si>
    <t>3.1.4.3</t>
  </si>
  <si>
    <t>2 (2012)</t>
  </si>
  <si>
    <t>3.1.4.4</t>
  </si>
  <si>
    <t>41,95 (2012)</t>
  </si>
  <si>
    <t>Apgyvendinimo įstaigose apgyvendintų svečių skaičius (vidutiniškai per 3 metus)</t>
  </si>
  <si>
    <t>213,67 (2012)</t>
  </si>
  <si>
    <t>3.2.1.1</t>
  </si>
  <si>
    <t>3.2.1.2</t>
  </si>
  <si>
    <t>3.2.1.3</t>
  </si>
  <si>
    <t>Suorganizuotų ekskursijų skaičius (per metus)</t>
  </si>
  <si>
    <t>190 (2012)</t>
  </si>
  <si>
    <t>3.2.2.1</t>
  </si>
  <si>
    <t>3.2.2.2</t>
  </si>
  <si>
    <t>Naujai sukurtų maršrutų, įtrauktų į tarptautinius pažintinius turizmo maršrutus, skaičius</t>
  </si>
  <si>
    <t>26,8 (2012)</t>
  </si>
  <si>
    <t>1,1 (2012)</t>
  </si>
  <si>
    <t>168,6 (2012)</t>
  </si>
  <si>
    <t>3.2.3.1</t>
  </si>
  <si>
    <t>73 (2012)</t>
  </si>
  <si>
    <t>Vidutinis kultūros paslaugų (kultūros įstaigų paslaugų) vertinimas</t>
  </si>
  <si>
    <t>6,99 (2012)</t>
  </si>
  <si>
    <t>3.3.1.1</t>
  </si>
  <si>
    <t>3.3.2.1</t>
  </si>
  <si>
    <t>3.3.2.2</t>
  </si>
  <si>
    <t>3.3.2.3</t>
  </si>
  <si>
    <t>3.3.2.4</t>
  </si>
  <si>
    <t>3.3.3.1</t>
  </si>
  <si>
    <t>3.3.4.1</t>
  </si>
  <si>
    <t>3.3.4.2</t>
  </si>
  <si>
    <t>3.3.4.3</t>
  </si>
  <si>
    <t>8,65 (2012)</t>
  </si>
  <si>
    <t>Nenaudojamo veikloje turto dalis, palyginti su visu savivaldybės turtu</t>
  </si>
  <si>
    <t>3.4.1.1</t>
  </si>
  <si>
    <t xml:space="preserve">Elektroninių paslaugų vartotojų ir bendro interesantų skaičiaus santykis </t>
  </si>
  <si>
    <t>3.4.1.2</t>
  </si>
  <si>
    <t>3.4.2.1</t>
  </si>
  <si>
    <t>Veikiančių visuomeninių tarybų skaičius</t>
  </si>
  <si>
    <t>3.4.3.1</t>
  </si>
  <si>
    <t xml:space="preserve">Savivaldybės darbuotojų, per metus kėlusių kvalifikaciją, dalis </t>
  </si>
  <si>
    <t>KMSA Personalo skyrius</t>
  </si>
  <si>
    <t>3.4.3.2</t>
  </si>
  <si>
    <t>Savivaldybės administracijos darbuotojų, savo įstaigą ir darbą vertinančių teigiamai, dalis (nuo visų darbuotojų)</t>
  </si>
  <si>
    <t>1.1.1.</t>
  </si>
  <si>
    <t>1.1.2.</t>
  </si>
  <si>
    <t>1.1.3.</t>
  </si>
  <si>
    <t>1.3.1.</t>
  </si>
  <si>
    <t>1.3.2.</t>
  </si>
  <si>
    <t>1.3.3.</t>
  </si>
  <si>
    <t>1.3.4.</t>
  </si>
  <si>
    <t>1.4.1.</t>
  </si>
  <si>
    <t>1.4.2.</t>
  </si>
  <si>
    <t>1.4.3.</t>
  </si>
  <si>
    <t>1.4.4.</t>
  </si>
  <si>
    <t>1.4.5.</t>
  </si>
  <si>
    <t>1.4.6.</t>
  </si>
  <si>
    <t>1.4.7.</t>
  </si>
  <si>
    <t>1.5.1.</t>
  </si>
  <si>
    <t>1.5.2.</t>
  </si>
  <si>
    <t>1.5.3.</t>
  </si>
  <si>
    <t>1.5.4.</t>
  </si>
  <si>
    <t>1.6.1.</t>
  </si>
  <si>
    <t>1.6.2.</t>
  </si>
  <si>
    <t>1.6.3.</t>
  </si>
  <si>
    <t>1.6.4.</t>
  </si>
  <si>
    <t>1.6.5.</t>
  </si>
  <si>
    <t>2.1.1.</t>
  </si>
  <si>
    <t>2.1.2.</t>
  </si>
  <si>
    <t>2.1.3.</t>
  </si>
  <si>
    <t>2.1.4.</t>
  </si>
  <si>
    <t>2.1.5.</t>
  </si>
  <si>
    <t>2.1.6.</t>
  </si>
  <si>
    <t>2.1.7.</t>
  </si>
  <si>
    <t>2.1.8.</t>
  </si>
  <si>
    <t>2.1.9.</t>
  </si>
  <si>
    <t>2.3.1.</t>
  </si>
  <si>
    <t>2.3.2.</t>
  </si>
  <si>
    <t>2.3.3.</t>
  </si>
  <si>
    <t>3.1.1.</t>
  </si>
  <si>
    <t>3.1.2.</t>
  </si>
  <si>
    <t>3.1.3.</t>
  </si>
  <si>
    <t>3.1.4.</t>
  </si>
  <si>
    <t>3.1.5.</t>
  </si>
  <si>
    <t>3.2.1.</t>
  </si>
  <si>
    <t>3.2.2.</t>
  </si>
  <si>
    <t>3.2.3.</t>
  </si>
  <si>
    <t>3.2.4.</t>
  </si>
  <si>
    <t>3.4.1.</t>
  </si>
  <si>
    <t>3. Prioritetų įgyvendinimas</t>
  </si>
  <si>
    <t>Vnt.</t>
  </si>
  <si>
    <t>Mato vienetas</t>
  </si>
  <si>
    <t>dBA</t>
  </si>
  <si>
    <t>kgn.e./MWh</t>
  </si>
  <si>
    <t>2.4.1.</t>
  </si>
  <si>
    <t>Patikrintų asmenų, kurie kreipėsi dėl piniginės socialinės paramos, dalis nuo visų besikreipusiųjų</t>
  </si>
  <si>
    <t xml:space="preserve">21 (2012) </t>
  </si>
  <si>
    <t>Dviračių takų rišlumo, saugumo ir kokybės vertinimas</t>
  </si>
  <si>
    <t>2.1.2.10</t>
  </si>
  <si>
    <t>2.2.1</t>
  </si>
  <si>
    <t>Gyventojų, savo gyvenamojoje vietovėje jaučiančių pašalinį kvapą, dalis</t>
  </si>
  <si>
    <t>Kultūros paveldo objektų, kuriems, savivaldybei prisidedant, buvo atlikti restauravimo, atnaujinimo ir pan. darbai, skaičius (per 5 metus)</t>
  </si>
  <si>
    <t>72,8 (2012)</t>
  </si>
  <si>
    <t>Siūlomų turizmo maršrutų skaičius</t>
  </si>
  <si>
    <t>3.3.2</t>
  </si>
  <si>
    <t>3.3.1</t>
  </si>
  <si>
    <t>Per paskutinius 12 mėnesių bent kartą baleto, šokio ar operos pasirodyme, koncerte, teatro spektaklyje, kino teatre, muziejuje ar galerijoje apsilankiusių gyventojų dalis</t>
  </si>
  <si>
    <t>Kultūros įstaigų lankytojų skaičius</t>
  </si>
  <si>
    <t>590,3 (2011)</t>
  </si>
  <si>
    <t>Savivaldybės kultūros įstaigų pritrauktų papildomų (ne savivaldybės disponuojamų finansavimo šaltinių) lėšų apimtis</t>
  </si>
  <si>
    <t>3.4.3.3</t>
  </si>
  <si>
    <t>18 (2012)</t>
  </si>
  <si>
    <t>0,5</t>
  </si>
  <si>
    <t>54,5 (2012)</t>
  </si>
  <si>
    <t>Perdirbamų ar kitaip panaudojamų komunalinių atliekų dalis bendrame komunalinių atliekų sraute</t>
  </si>
  <si>
    <t>15,7 (2012)</t>
  </si>
  <si>
    <t>9,1 (2012)</t>
  </si>
  <si>
    <t>1.2.1.3</t>
  </si>
  <si>
    <t>Mirtingumas dėl išorinių mirties priežasčių</t>
  </si>
  <si>
    <t>102,1 (2012)</t>
  </si>
  <si>
    <t>1.2.1</t>
  </si>
  <si>
    <t>1.2.2</t>
  </si>
  <si>
    <t>1.2.3</t>
  </si>
  <si>
    <t>1.2.4</t>
  </si>
  <si>
    <t>74,0 (2012)</t>
  </si>
  <si>
    <t>1.2.5</t>
  </si>
  <si>
    <t>1.2.2.4</t>
  </si>
  <si>
    <t>1.2.2.5</t>
  </si>
  <si>
    <t>Rūkančių gyventojų dalis</t>
  </si>
  <si>
    <t>31,3 (2012)</t>
  </si>
  <si>
    <t>1.2.2.6</t>
  </si>
  <si>
    <t>1.2.6</t>
  </si>
  <si>
    <t>Gyventojų, turinčių antsvorio, ir nutukusių gyventojų (KMI didesnis nei 25) dalis</t>
  </si>
  <si>
    <t>46,4 (2012)</t>
  </si>
  <si>
    <t>1.2.2.7</t>
  </si>
  <si>
    <t>Visai nesimankštinančių gyventojų dalis</t>
  </si>
  <si>
    <t>45,5 (2012)</t>
  </si>
  <si>
    <t>48,9 (2012)</t>
  </si>
  <si>
    <t>6,8 (2012)</t>
  </si>
  <si>
    <t>1,3 (2012)</t>
  </si>
  <si>
    <t>43,5 (2012)</t>
  </si>
  <si>
    <t>48,0 (2012)</t>
  </si>
  <si>
    <t>50,4 (2012)</t>
  </si>
  <si>
    <t>39,6 (2012)</t>
  </si>
  <si>
    <t>Įregistruotų daugiabučių namų arba jų kvartalų žemės sklypų skaičius (per metus)</t>
  </si>
  <si>
    <t>96,6 (2012)</t>
  </si>
  <si>
    <t>3.2.3. Uždavinys. Gerinti miesto turistinį įvaizdį rinkodaros priemonėmis</t>
  </si>
  <si>
    <t>KMSA</t>
  </si>
  <si>
    <t>55,3 (2012)</t>
  </si>
  <si>
    <t xml:space="preserve">Savivaldybės teikiamų 3 ir 4 lygių  elektroninių viešųjų paslaugų skaičius </t>
  </si>
  <si>
    <t>3 (2011)</t>
  </si>
  <si>
    <t>3.4.1.3</t>
  </si>
  <si>
    <t>780 (2011)</t>
  </si>
  <si>
    <t>31 (2012)</t>
  </si>
  <si>
    <t>129,5 (2012)</t>
  </si>
  <si>
    <t>25 (2012)</t>
  </si>
  <si>
    <t>Tendencija 2020 m.</t>
  </si>
  <si>
    <t>Rodiklio reikšmė (metai)</t>
  </si>
  <si>
    <t>Bendrasis gyventojų sergamumas (sergančių asmenų skaičius, tenkantis nurodytai gyventojų grupei):</t>
  </si>
  <si>
    <t>Sveikatos priežiūros įstaigų, įdiegusių elektroninės sveikatos paslaugas, dalis:</t>
  </si>
  <si>
    <t>Švietimo įstaigų, dalyvaujančių visuomenės sveikatos priežiūros sistemoje, dalis:</t>
  </si>
  <si>
    <t>Valstybinių prevencinių sveikatos programų, finansuojamų iš PSDF, tikslingumas:</t>
  </si>
  <si>
    <t>KMSA Viešosios tvarkos skyriaus kontroliuojamų sričių (ATPK straipsnių) skaičius</t>
  </si>
  <si>
    <t>Vidutinis miesto apšvietimo paslaugų vertinimas</t>
  </si>
  <si>
    <t>Vidutinis miesto viešųjų erdvių būklės vertinimas</t>
  </si>
  <si>
    <t>Viešajame transporte naudojamų ekologiškų transporto rūšių skaičius</t>
  </si>
  <si>
    <t>Klaipėdos miesto gyventojų fizinio aktyvumo atitiktis  Pasaulio sveikatos organizacijos (PSO) rekomendacijoms:</t>
  </si>
  <si>
    <t>vaikų fizinis aktyvumas</t>
  </si>
  <si>
    <t>suaugusiųjų fizinis aktyvumas</t>
  </si>
  <si>
    <t xml:space="preserve">Vidutinis savivaldybės įstaigų teikiamų sporto paslaugų vertinimas </t>
  </si>
  <si>
    <t>Mokinių, lankančių sporto mokyklas ir klubus, dalis nuo viso mokinių skaičiaus</t>
  </si>
  <si>
    <t>pėsčiomis</t>
  </si>
  <si>
    <t>dviračiu</t>
  </si>
  <si>
    <t>viešuoju transportu</t>
  </si>
  <si>
    <t>individualiuoju automobiliu</t>
  </si>
  <si>
    <t>Klaipėdos apskrities VPK</t>
  </si>
  <si>
    <t>km/val.</t>
  </si>
  <si>
    <t>km</t>
  </si>
  <si>
    <t xml:space="preserve">46 (2012) 
</t>
  </si>
  <si>
    <t>km/proc.</t>
  </si>
  <si>
    <t>m</t>
  </si>
  <si>
    <t>Požeminių buitinių atliekų surinkimo konteinerių aikštelių skaičius</t>
  </si>
  <si>
    <t xml:space="preserve"> AB „Klaipėdos vanduo“</t>
  </si>
  <si>
    <t>AB „Klaipėdos vanduo“</t>
  </si>
  <si>
    <t>Naujai įrengtų lietaus nuotekų tinklų ilgis, vidutiniškai per metus</t>
  </si>
  <si>
    <t>KVJUD</t>
  </si>
  <si>
    <t>Daugiabučių gyvenamųjų namų teritorijų, kuriose namams suformuoti ir priskirti žemės sklypai, dalis nuo bendro daugiabučių gyvenamųjų namų teritorijų ploto</t>
  </si>
  <si>
    <t>30/39 (2012)</t>
  </si>
  <si>
    <t>KMSA Miesto ūkio departamentas, Klaipėdos m. visuomenės sveikatos biuras</t>
  </si>
  <si>
    <t>apsauginių želdynų</t>
  </si>
  <si>
    <t>miškų</t>
  </si>
  <si>
    <t>rekreacinių želdynų</t>
  </si>
  <si>
    <t>parkų, skverų</t>
  </si>
  <si>
    <t>ha</t>
  </si>
  <si>
    <t>kWh vienam šviestuvui</t>
  </si>
  <si>
    <t>KWh/m2</t>
  </si>
  <si>
    <t>Įdiegtų apšvietimo reguliavimo įtaisų skaičius</t>
  </si>
  <si>
    <t>Popieriaus ir kartono, metalo, plastiko ir stiklo atliekų dalis, paruošiama pakartotinai naudoti ir perdirbti, bendrame komunalinių atliekų sraute</t>
  </si>
  <si>
    <t>Naujai įrengtų (per 5 metus) rekreacijai, aktyviam poilsiui ir turizmui pritaikytų teritorijų prie vandens skaičius (perduoti eksploatuoti objektai)</t>
  </si>
  <si>
    <t>KMSA Investicijų ir ekonomikos departamentas, KVJUD</t>
  </si>
  <si>
    <t>Kompleksiškai atnaujintų daugiabučių gyvenamųjų namų kvartalų (kai kompleksiškai renovuojami namai ir teritorijos aplink juos) skaičius</t>
  </si>
  <si>
    <t>Į visuomeninę, gyvenamąją ar kitokią paskirtį pakeistos pramoninės paskirties žemės plotas centrinėje miesto dalyje ir senamiestyje (pagal Bendrojo plano sprendinius)</t>
  </si>
  <si>
    <t>6,2 (2013 m. pradžia)</t>
  </si>
  <si>
    <t>Valstybinė mokesčių inspekcija</t>
  </si>
  <si>
    <t>Veikiančių ūkio subjektų skaičiaus pokytis</t>
  </si>
  <si>
    <t>Verslo ir pramonės plėtrai numatytų teritorijų panaudojimo dalis (santykis tarp numatytų ir naudojamų (įsisavintų) teritorijų)</t>
  </si>
  <si>
    <t>Klaipėdos LEZ valdymo bendrovė</t>
  </si>
  <si>
    <t>Inkubuojamų SVV subjektų skaičius</t>
  </si>
  <si>
    <t>Viešosios ir privačios partnerystės pagrindu veikiančių objektų skaičius (kai viešasis partneris yra savivaldybė)</t>
  </si>
  <si>
    <t xml:space="preserve">Investuotojams parengtų projektinių pasiūlymų, investicinių paketų ir pan. pasiūlymų skaičius </t>
  </si>
  <si>
    <t>Užsienio šalių, iš kurių sausumos, oro ir vandens transporto maršrutais (tiesiogiai) galima pasiekti Klaipėdos miestą, skaičius:</t>
  </si>
  <si>
    <t>vandens transportu (jūrų keltais)</t>
  </si>
  <si>
    <t>sausumos keliais (reguliaraus susisiekimo viešuoju kelių transportu)</t>
  </si>
  <si>
    <t>sausumos keliais (geležinkelio transportu)</t>
  </si>
  <si>
    <t>Naujai suformuotų stambių turistų traukos centrų skaičius</t>
  </si>
  <si>
    <t>jūrų keltais</t>
  </si>
  <si>
    <t>pramoginiais laivais</t>
  </si>
  <si>
    <t>kruiziniais laivais</t>
  </si>
  <si>
    <t>Savivaldybei nuosavybės teise priklausančių patalpų, suteiktų ne savivaldybės sistemoje veikiančioms kultūros įstaigoms ar neformalioms organizacijoms (grupėms), skaičius</t>
  </si>
  <si>
    <t>Bendrai su kitomis Baltijos regiono šalimis organizuojamų kultūros renginių skaičius</t>
  </si>
  <si>
    <t>Paremtų kūrybines iniciatyvas įgyvendinančių subjektų skaičius</t>
  </si>
  <si>
    <t>KMSA Ugdymo ir kultūros departamentas, KEPA</t>
  </si>
  <si>
    <t>Vartotojų pasitenkinimo savivaldybės teikiamomis paslaugomis indeksas</t>
  </si>
  <si>
    <t>Nuomonės tyrimų duomenys</t>
  </si>
  <si>
    <t xml:space="preserve">ikimokyklinio ugdymo </t>
  </si>
  <si>
    <t>bendrojo ugdymo</t>
  </si>
  <si>
    <t>profesinio ugdymo</t>
  </si>
  <si>
    <t>pagalbos į namus paslaugas gaunančių gyventojų dalis, palyginti su prašymus pateikusių asmenų skaičiumi</t>
  </si>
  <si>
    <t>socialinių įgūdžių ugdymas ir palaikymo paslaugos gaunančių gyventojų dalis, palyginti su prašymus pateikusių asmenų skaičiumi</t>
  </si>
  <si>
    <t>gavusių intensyvią krizių įveikimo pagalbą asmenų skaičius, palyginti su pateikusių prašymus asmenų skaičiumi</t>
  </si>
  <si>
    <t>gavusių psichosocialinę pagalbą asmenų skaičius, palyginti su pateikusių prašymus asmenų skaičiumi</t>
  </si>
  <si>
    <t xml:space="preserve">Asmenų (šeimų), buvusių sąrašuose socialiniam būstui nuomoti, skaičius metų pabaigoje </t>
  </si>
  <si>
    <t>Mokytojų pasiskirstymas pagal amžių (mokytojų iki 39 m. dalis):</t>
  </si>
  <si>
    <t>pradinėse mokyklose</t>
  </si>
  <si>
    <t>pagrindinėse mokyklose</t>
  </si>
  <si>
    <t>gimnazijose</t>
  </si>
  <si>
    <t>Klaipėdos m. visuomenės sveikatos biuras</t>
  </si>
  <si>
    <t>Tyrimų duomenys  (Klaipėdos m. visuomenės sveikatos biuras)</t>
  </si>
  <si>
    <t>Savivaldybės teritorijoje teikiamų socialinių paslaugų rūšių skaičius</t>
  </si>
  <si>
    <t>Mokinių, dalyvaujančių socialinių įgūdžių ugdymo programose, dalis (pagal amžiaus grupes)</t>
  </si>
  <si>
    <t>Kelionių susisiekimo sistemoje dalis (tiriama kelionių iš namų į darbą ir atgal struktūra):</t>
  </si>
  <si>
    <t xml:space="preserve">KVJUD investicijų, nukreiptų į ne uosto teritoriją, dalis visoje KVJUD investicijų struktūroje </t>
  </si>
  <si>
    <t>Vidutinis klaipėdiečių Klaipėdos miesto (kaip gyvenamosios vietovės) vertinimas</t>
  </si>
  <si>
    <t>oro transportu (per tarptautinį Palangos oro uostą)</t>
  </si>
  <si>
    <t>Planuota priemonių</t>
  </si>
  <si>
    <t>Įgyvendinta priemonių</t>
  </si>
  <si>
    <t>Vykdoma priemonių</t>
  </si>
  <si>
    <t>Nevykdoma priemonių</t>
  </si>
  <si>
    <t>Eil. Nr.</t>
  </si>
  <si>
    <t>Šalys: Lenkija, Latvija, Vokietija, Rusija, Estija, Norvegija, Švedija, Vokietija, Suomija, Danija.</t>
  </si>
  <si>
    <t>Nurodomi duomenys iš dviejų matavimo stočių „Centro“ ir  „Šilutės pl.“.</t>
  </si>
  <si>
    <t>2012 m. tokia paslauga nebuvo teikiama.</t>
  </si>
  <si>
    <t>Kadangi siuntimai pas gydytojus specialistus gali būti realizuoti ne tik Klaipėdos m. savivaldybės asmens sveikatos įstaigose, šis skaičius gali kisti.</t>
  </si>
  <si>
    <t>Skaičiuojamos šios paslaugų rūšys: terapija (III), dermatovenerologija (III), gastroenterologija (III), hematologija (III), endokrinologija (III), kardiologija (III), nefrologija (III), neurologija (III), pulmonologija (III), reumatologija (III), alergologija (III), onkologija chemoterapija (III), chirurgija (III), širdies chirurgija (IIIA, IIIB, IIIC), suaugusiųjų krūtinės chirurgija (III), suaugusiųjų neurochirurgija (IIIA, IIIB, IIIC), vaikų neurochirurgija (IIIA, IIIB, IIIC), suaugusiųjų abdominalinė chirurgija (IIIA, IIIB, IIIC), vaikų abdominalinė chirurgija (IIIA, IIIB, IIIC), suaugusiųjų veido, žandikaulio ir burnos chirurgija (III), vaikų veido, žandikaulio ir burnos chirurgija (III), suaugusiųjų urologija (IIIA, IIIB, IIIC), ortopedija traumatologija (III), suaugusiųjų kraujagyslių chirurgija (III), vaikų kraujagyslių chirurgija (III), suaugusiųjų plastinė rekonstrukcinė chirurgija (IIIA, IIIB), ginekologija (III, IIIC), nėštumo patologija (III), neonatologija (III), suaugusiųjų reanimacija (III, III-3), vaikų reanimacija (III, III-3).</t>
  </si>
  <si>
    <r>
      <t>Jaunuolių, pasižyminčių žemu aplinkos pilietiškumo-labdaringumo rodikliu</t>
    </r>
    <r>
      <rPr>
        <vertAlign val="superscript"/>
        <sz val="11"/>
        <rFont val="Times New Roman"/>
        <family val="1"/>
        <charset val="186"/>
      </rPr>
      <t>1</t>
    </r>
    <r>
      <rPr>
        <sz val="11"/>
        <rFont val="Times New Roman"/>
        <family val="1"/>
        <charset val="186"/>
      </rPr>
      <t>, dalis</t>
    </r>
  </si>
  <si>
    <r>
      <t>Teikiamų tretinio lygio paslaugų rūšių</t>
    </r>
    <r>
      <rPr>
        <vertAlign val="superscript"/>
        <sz val="11"/>
        <rFont val="Times New Roman"/>
        <family val="1"/>
      </rPr>
      <t>2</t>
    </r>
    <r>
      <rPr>
        <sz val="11"/>
        <rFont val="Times New Roman"/>
        <family val="1"/>
        <charset val="186"/>
      </rPr>
      <t xml:space="preserve"> skaičius</t>
    </r>
  </si>
  <si>
    <r>
      <t>Eilės pas atskirų sričių specialistus</t>
    </r>
    <r>
      <rPr>
        <vertAlign val="superscript"/>
        <sz val="11"/>
        <rFont val="Times New Roman"/>
        <family val="1"/>
        <charset val="186"/>
      </rPr>
      <t>3</t>
    </r>
  </si>
  <si>
    <r>
      <t>0</t>
    </r>
    <r>
      <rPr>
        <vertAlign val="superscript"/>
        <sz val="11"/>
        <rFont val="Times New Roman"/>
        <family val="1"/>
      </rPr>
      <t>5</t>
    </r>
    <r>
      <rPr>
        <sz val="11"/>
        <rFont val="Times New Roman"/>
        <family val="1"/>
        <charset val="186"/>
      </rPr>
      <t xml:space="preserve"> (2012)</t>
    </r>
  </si>
  <si>
    <r>
      <t>m</t>
    </r>
    <r>
      <rPr>
        <vertAlign val="superscript"/>
        <sz val="11"/>
        <rFont val="Times New Roman"/>
        <family val="1"/>
        <charset val="186"/>
      </rPr>
      <t>2</t>
    </r>
  </si>
  <si>
    <r>
      <t xml:space="preserve">2.2.2. Uždavinys. </t>
    </r>
    <r>
      <rPr>
        <b/>
        <sz val="11"/>
        <color indexed="8"/>
        <rFont val="Times New Roman"/>
        <family val="1"/>
        <charset val="186"/>
      </rPr>
      <t>Planavimo procese skatinti integruotumą, inovatyvumą ir socialinę atsakomybę už miesto teritorijų vystymą bei priežiūrą</t>
    </r>
  </si>
  <si>
    <r>
      <t>26 ir 31</t>
    </r>
    <r>
      <rPr>
        <vertAlign val="superscript"/>
        <sz val="11"/>
        <rFont val="Times New Roman"/>
        <family val="1"/>
        <charset val="186"/>
      </rPr>
      <t xml:space="preserve">7 </t>
    </r>
    <r>
      <rPr>
        <sz val="11"/>
        <rFont val="Times New Roman"/>
        <family val="1"/>
        <charset val="186"/>
      </rPr>
      <t>(2011)</t>
    </r>
  </si>
  <si>
    <r>
      <t>Vidutinis maksimalaus garso lygis gyvenamųjų namų, ikimokyklinio bei ugdymo įstaigų teritorijose</t>
    </r>
    <r>
      <rPr>
        <vertAlign val="superscript"/>
        <sz val="11"/>
        <rFont val="Times New Roman"/>
        <family val="1"/>
        <charset val="186"/>
      </rPr>
      <t>8</t>
    </r>
    <r>
      <rPr>
        <sz val="11"/>
        <rFont val="Times New Roman"/>
        <family val="1"/>
        <charset val="186"/>
      </rPr>
      <t>:</t>
    </r>
  </si>
  <si>
    <r>
      <t>57</t>
    </r>
    <r>
      <rPr>
        <vertAlign val="superscript"/>
        <sz val="11"/>
        <rFont val="Times New Roman"/>
        <family val="1"/>
        <charset val="186"/>
      </rPr>
      <t>9</t>
    </r>
    <r>
      <rPr>
        <sz val="11"/>
        <rFont val="Times New Roman"/>
        <family val="1"/>
        <charset val="186"/>
      </rPr>
      <t xml:space="preserve"> (2012)</t>
    </r>
  </si>
  <si>
    <t>Dokumente naudojami sutrumpinimai:</t>
  </si>
  <si>
    <t>KEPA – Klaipėdos ekonominės plėtros agentūra;</t>
  </si>
  <si>
    <t>KMSA – Klaipėdos miesto savivaldybės administracija;</t>
  </si>
  <si>
    <t>KTKIC – Klaipėdos turizmo ir kultūros informacijos centras;</t>
  </si>
  <si>
    <t>KVJUD – Klaipėdos valstybinio jūrų uosto direkcija;</t>
  </si>
  <si>
    <t>LEZ – laisvoji ekonominė zona;</t>
  </si>
  <si>
    <t>NVO – nevyriausybinė organizacija;</t>
  </si>
  <si>
    <t>KTKIC</t>
  </si>
  <si>
    <t xml:space="preserve"> KTKIC</t>
  </si>
  <si>
    <t>VPK – vyriausiasis policijos komisariatas.</t>
  </si>
  <si>
    <t>Lietuvos statistikos departamentas</t>
  </si>
  <si>
    <t>Vietinės reikšmės automobilių kelių su patobulinta danga dalis, palyginti su visų vietinės reikšmės kelių ilgiu</t>
  </si>
  <si>
    <t>Įgyvendinta  priemonių</t>
  </si>
  <si>
    <t>Vykdoma  priemonių</t>
  </si>
  <si>
    <t>Nevykdoma  priemonių</t>
  </si>
  <si>
    <t>Priemonių įgyvendinimo rodikliai</t>
  </si>
  <si>
    <t>Automatinės eismo priežiūros matuokliais užfiksuotų greičio viršijimo atvejų skaičius</t>
  </si>
  <si>
    <t>2/170 (2012)</t>
  </si>
  <si>
    <t>98,5 (2013)
(ilgiausia 165 d.)</t>
  </si>
  <si>
    <t>Tendencija 2030 m.</t>
  </si>
  <si>
    <t>10 metų ir vyresnių gyventojų, įgijusių povidurinį išsilavinimą, dalis</t>
  </si>
  <si>
    <t xml:space="preserve">Lietuvos statistikos departamentas </t>
  </si>
  <si>
    <t>44,64 (2011)</t>
  </si>
  <si>
    <t xml:space="preserve">Vidutinis mėnesinis (bruto) darbo užmokestis </t>
  </si>
  <si>
    <t>20/15 (2012)</t>
  </si>
  <si>
    <t>Tyrimų duomenys                             (Klaipėdos m. visuomenės sveikatos biuras)</t>
  </si>
  <si>
    <t>Tyrimų duomenys                                    (Klaipėdos m. visuomenės sveikatos biuras)</t>
  </si>
  <si>
    <t>apgyvendintų savarankiško gyvenimo namuose asmenų skaičius, palyginti su pateikusių prašymus asmenų skaičiumi</t>
  </si>
  <si>
    <t>Užsienio šalių, iš kurių į Klaipėdą atvyksta KTKIC apsilankę turistai, skaičius</t>
  </si>
  <si>
    <t>Mokyklinio amžiaus vaikai, nesimokantys mokykloje („iškritusių“ iš švietimo sistemos skaičius 1000-iui mokinių)</t>
  </si>
  <si>
    <t xml:space="preserve">Švietimo įstaigų, kurių aplinka per 10 m. yra kompleksiškai sutvarkyta (įrengtos / iš esmės atnaujintos žaidimų aikštelės, stadionai, saugumo priemonės), dalis  </t>
  </si>
  <si>
    <t>Viešose ervėse įrengtų stebėjimo kameromis užfiksuotų viešosios tvarkos pažeidimų ar nusikaltimų skaičius</t>
  </si>
  <si>
    <t xml:space="preserve">Žemės sklypų, kuriems pagal Bendrąjį planą numatyta konversija ir kurių paskirtis pakeista (per 3 metus), skaičius / plotas </t>
  </si>
  <si>
    <t>Gatvių, kuriose išskirtos prioritetinės viešojo transporto judėjimo juostos, ilgis / dalis visoje vietinės reikšmės su patobulinta danga kelių sistemoje</t>
  </si>
  <si>
    <t>Reguliaraus susisiekimo viešojo transporto rūšių / viešojo transporto priemonių, integruotų į vieną veikimo / atsiskaitymo sistemą, skaičius</t>
  </si>
  <si>
    <t>UAB „Gatvių apšvietimas“</t>
  </si>
  <si>
    <r>
      <t>Į viešuosius svarstymus ateinančių fizinių / juridinių asmenų skaičius (kasmet)</t>
    </r>
    <r>
      <rPr>
        <vertAlign val="superscript"/>
        <sz val="11"/>
        <rFont val="Times New Roman"/>
        <family val="1"/>
        <charset val="186"/>
      </rPr>
      <t>6</t>
    </r>
  </si>
  <si>
    <t>AB „Klaipėdos energija“</t>
  </si>
  <si>
    <t>LEZ teritorijoje veikiančių verslo subjektų / darbuotojų skaičius</t>
  </si>
  <si>
    <t>1.1.4.</t>
  </si>
  <si>
    <t>5.</t>
  </si>
  <si>
    <t>3/2</t>
  </si>
  <si>
    <t>Įrengti vandentiekio ir nuotekų tinklai Labrenciškės, Labrencų Dvaro g. kvartaluose;</t>
  </si>
  <si>
    <t>teritorijoje  nuo Liepų g. į šiaurę link Tauralaukio;</t>
  </si>
  <si>
    <t>Rimkų gyvenvietės pietinėje dalyje; Kalotės kvartale Klaipėdos mieste;</t>
  </si>
  <si>
    <t>Paupio kvartale nuo Jaunystės g. iki Klemiškės g.;</t>
  </si>
  <si>
    <t xml:space="preserve">Jūrininkų pr. ir Mogiliovo g. tęsinyje; </t>
  </si>
  <si>
    <t xml:space="preserve">kvartale tarp Taikos pr., Jūrininkų pr., Varpų g. ir Laukininkų g.; </t>
  </si>
  <si>
    <t xml:space="preserve">Jungų g., Kapitonų g.; Ajerų g., Salos g., Ratilų g.; </t>
  </si>
  <si>
    <t>Tauralaukio kvartale Gabijos g., Medeinos g., Austėjos g., Laukpačio g.;</t>
  </si>
  <si>
    <t xml:space="preserve"> nuo Vėjo g. iki Klaipėdos m. ribos sudarant galimybę prisijungti Aukštkiemių k.; </t>
  </si>
  <si>
    <t xml:space="preserve"> kvartale tarp Šiaurės pr. ir Kosmonautų kv.; </t>
  </si>
  <si>
    <t xml:space="preserve">Žardupės g.; </t>
  </si>
  <si>
    <t>teritorijų skaičius ir sąrašas</t>
  </si>
  <si>
    <t>46/54</t>
  </si>
  <si>
    <t>3 objektai</t>
  </si>
  <si>
    <t>5 km</t>
  </si>
  <si>
    <t>1,3 km</t>
  </si>
  <si>
    <t>Integruoti 38 maršrutai</t>
  </si>
  <si>
    <t>16/1800</t>
  </si>
  <si>
    <t>19 vnt./12 proc.</t>
  </si>
  <si>
    <t>Verslo subjektų, vertinančių verslo aplinką Klaipėdos mieste teigiamai, dalis</t>
  </si>
  <si>
    <t>www.klaipedos monitoringas.lt</t>
  </si>
  <si>
    <t>25 ir 35</t>
  </si>
  <si>
    <t>83,7 (2012)</t>
  </si>
  <si>
    <t>7/2 (2012)</t>
  </si>
  <si>
    <r>
      <t xml:space="preserve">  7/2</t>
    </r>
    <r>
      <rPr>
        <sz val="11"/>
        <color indexed="9"/>
        <rFont val="Times New Roman"/>
        <family val="1"/>
        <charset val="186"/>
      </rPr>
      <t>...</t>
    </r>
  </si>
  <si>
    <t>0/0</t>
  </si>
  <si>
    <t>2/171</t>
  </si>
  <si>
    <t xml:space="preserve">11; 527,77 </t>
  </si>
  <si>
    <t>2013 m.</t>
  </si>
  <si>
    <t>3279,3 (2012)</t>
  </si>
  <si>
    <t>2389,39 (2012)</t>
  </si>
  <si>
    <t>15 (2013) 
(ilgiausia 40 d.)</t>
  </si>
  <si>
    <t>14 (2013)
(ilgiausia 34 d.)</t>
  </si>
  <si>
    <t>71 (2013)</t>
  </si>
  <si>
    <t>26 (2013)</t>
  </si>
  <si>
    <t>57 (2013)</t>
  </si>
  <si>
    <t>Sporto objektų, kuriuose gali būti organizuojami Europos ir tarptautinio lygio renginiai (varžybos), sk.</t>
  </si>
  <si>
    <t>1/6 km</t>
  </si>
  <si>
    <t>2/229 (senamiesčio ir centro prieigose neįrengta)</t>
  </si>
  <si>
    <t>12 vnt. ekologiškų autobusų</t>
  </si>
  <si>
    <t>1100 jachtų</t>
  </si>
  <si>
    <t>1/0</t>
  </si>
  <si>
    <r>
      <t>1728 m</t>
    </r>
    <r>
      <rPr>
        <vertAlign val="superscript"/>
        <sz val="10"/>
        <rFont val="Times New Roman"/>
        <family val="1"/>
        <charset val="186"/>
      </rPr>
      <t xml:space="preserve">2 </t>
    </r>
    <r>
      <rPr>
        <sz val="10"/>
        <rFont val="Times New Roman"/>
        <family val="1"/>
        <charset val="186"/>
      </rPr>
      <t xml:space="preserve">medinių takų </t>
    </r>
  </si>
  <si>
    <t>89/61</t>
  </si>
  <si>
    <t>Sistema įdiegta</t>
  </si>
  <si>
    <t>Rengiama galimybių studija</t>
  </si>
  <si>
    <t>Pradėta rengti galimybių studija</t>
  </si>
  <si>
    <t>Paskelbtas konkursas dėl konteinerių įsigijimo</t>
  </si>
  <si>
    <t>Girulių gyvenamojo rajono vakarinėje ir rytinėje dalyse, Smeltės, Kalotės, Medelyno gyvenamuosiuose rajonuose, gyvenamųjų teritorijų skaičius ir sąrašas</t>
  </si>
  <si>
    <t xml:space="preserve">Išplėtotos lietaus nuotakyno sistemos Trinyčių, Tauralaukio, Mažojo Kaimelio, Plytinės, Paupio, Rimkų, Labrenciškių gyvenamuosiuose rajonuose; </t>
  </si>
  <si>
    <t>Pateikta ES paraiška</t>
  </si>
  <si>
    <t>Inicijuotas spec. plano rengimas</t>
  </si>
  <si>
    <t>Rengiamas</t>
  </si>
  <si>
    <t>0,03 ha rožynų</t>
  </si>
  <si>
    <r>
      <t>1908 m</t>
    </r>
    <r>
      <rPr>
        <vertAlign val="superscript"/>
        <sz val="10"/>
        <rFont val="Times New Roman"/>
        <family val="1"/>
        <charset val="186"/>
      </rPr>
      <t xml:space="preserve">2 </t>
    </r>
    <r>
      <rPr>
        <sz val="10"/>
        <rFont val="Times New Roman"/>
        <family val="1"/>
        <charset val="186"/>
      </rPr>
      <t>medinių takų ir laiptų</t>
    </r>
  </si>
  <si>
    <t>Rekonstrukcija vykdoma</t>
  </si>
  <si>
    <t>1/2</t>
  </si>
  <si>
    <t>1, 2600</t>
  </si>
  <si>
    <t>Mechanizuotu būdu laistomos ir valomos pagrindinės gatvės</t>
  </si>
  <si>
    <t>Parinktas darbų vykdymo rangovas</t>
  </si>
  <si>
    <t>Pasirašyta bendradarbiavimo sutartis</t>
  </si>
  <si>
    <t>Strategija bus integruota į naujai rengiamo bendrojo plano sudėtį</t>
  </si>
  <si>
    <t xml:space="preserve">8,315
</t>
  </si>
  <si>
    <t>Tyrimas neatliktas</t>
  </si>
  <si>
    <t>9,3 (2012 m. pradžia)</t>
  </si>
  <si>
    <t>Tyrimai neatlikti</t>
  </si>
  <si>
    <t>Naujų duomenų nėra</t>
  </si>
  <si>
    <t>33; 1457,12</t>
  </si>
  <si>
    <t>5,4</t>
  </si>
  <si>
    <r>
      <t>30/50</t>
    </r>
    <r>
      <rPr>
        <vertAlign val="superscript"/>
        <sz val="11"/>
        <rFont val="Times New Roman"/>
        <family val="1"/>
        <charset val="186"/>
      </rPr>
      <t>4</t>
    </r>
    <r>
      <rPr>
        <sz val="11"/>
        <rFont val="Times New Roman"/>
        <family val="1"/>
        <charset val="186"/>
      </rPr>
      <t xml:space="preserve"> </t>
    </r>
  </si>
  <si>
    <t>25/11 (2012)</t>
  </si>
  <si>
    <t>Visuomenės sveikatos biuras</t>
  </si>
  <si>
    <t>Įgyvendinta iki 50 proc. darbų</t>
  </si>
  <si>
    <t>Pradėtas rengti</t>
  </si>
  <si>
    <t>Kultūros veiklos bus vystomos Kultūros fabrike</t>
  </si>
  <si>
    <t>Naujas maršrutas numatytas 2014 m.</t>
  </si>
  <si>
    <t>Rengiamas specialusis planas</t>
  </si>
  <si>
    <t>Planuojama statyti baseiną (50 m) su sveikatingumo centru</t>
  </si>
  <si>
    <t>-1 (2012)</t>
  </si>
  <si>
    <t>Priemonės įgyvendinimo rodiklis</t>
  </si>
  <si>
    <t>Pasiekta priemonės įgyvendimo rodiklio  reikšmė nurodytais metais</t>
  </si>
  <si>
    <t>Rengiama koncepcija</t>
  </si>
  <si>
    <t xml:space="preserve">Nacionalinės žemės tarnybos prie Žemės ūkio ministerijos Klaipėdos miesto ir Neringos skyrius </t>
  </si>
  <si>
    <t xml:space="preserve">Nuspręsta rengti teritorijos sprendinių koregavimo teritorijos daliai prie H. Manto g. detalųjį planą </t>
  </si>
  <si>
    <r>
      <t>Paremtų DNS</t>
    </r>
    <r>
      <rPr>
        <i/>
        <sz val="10"/>
        <rFont val="Times New Roman"/>
        <family val="1"/>
        <charset val="186"/>
      </rPr>
      <t>B ir daugiabučių namų</t>
    </r>
    <r>
      <rPr>
        <i/>
        <sz val="10"/>
        <rFont val="Times New Roman"/>
        <family val="1"/>
      </rPr>
      <t xml:space="preserve"> skaičius</t>
    </r>
  </si>
  <si>
    <t>Rengiami 3 teritorijų pajūryje detalieji ir spec. planai</t>
  </si>
  <si>
    <t>Gyventojų skaičiaus metinis pokytis</t>
  </si>
  <si>
    <t>Statistikos departamentas</t>
  </si>
  <si>
    <t>Rodiklis paaiškės, kai bus atliktas bendrojo plano sprendinių įgyvendinimo monitoringas</t>
  </si>
  <si>
    <t>18/1425 (2012)</t>
  </si>
  <si>
    <t xml:space="preserve">Viešbučių ir motelių numerių ir vietų užimtumas </t>
  </si>
  <si>
    <t>48,7/36</t>
  </si>
  <si>
    <t>51/36,1 (2012)</t>
  </si>
  <si>
    <t>Savivaldybės organizuojamų jūrinės tematikos renginių skaičius</t>
  </si>
  <si>
    <t>0/0 (2012)</t>
  </si>
  <si>
    <t>-0,9</t>
  </si>
  <si>
    <t>planuotas priemonės įgyvendinimo lygis nepasiektas</t>
  </si>
  <si>
    <t>priemonės įgyvendinimo lygis atitinka planą</t>
  </si>
  <si>
    <t xml:space="preserve">pasiektas planuotas priemonės įgyvendinimo lygis </t>
  </si>
  <si>
    <t>TURINYS</t>
  </si>
  <si>
    <t>Sutartiniai žymėjimai</t>
  </si>
  <si>
    <t>1. Vizijos rodikliai</t>
  </si>
  <si>
    <t>2. TIKSLŲ IR UŽDAVINIŲ RODIKLIAI</t>
  </si>
  <si>
    <t>2. Tikslų ir uždavinių rodikliai</t>
  </si>
  <si>
    <t>3. PRIORITETŲ ĮGYVENDINIMAS</t>
  </si>
  <si>
    <t>4. PRIEMONIŲ ĮGYVENDINIMAS</t>
  </si>
  <si>
    <t>4. Priemonių įgyvendinimas</t>
  </si>
  <si>
    <t>n. d.</t>
  </si>
  <si>
    <t>Priemonės įgyvendinimo lygis nurodytais metais                  (1 – įgyvendinama, 2 – įgyvendinta, 0 –  neįgyvendinta)</t>
  </si>
  <si>
    <t>Iš viso</t>
  </si>
  <si>
    <t>SVV – smulkusis ir vidutinis verslas;</t>
  </si>
  <si>
    <t>Metai</t>
  </si>
  <si>
    <t>Proc.</t>
  </si>
  <si>
    <t xml:space="preserve"> Teigiamas</t>
  </si>
  <si>
    <t>Ilgesnė</t>
  </si>
  <si>
    <t>Didėjančios</t>
  </si>
  <si>
    <t>Didėjantis</t>
  </si>
  <si>
    <t>Mažėjantis</t>
  </si>
  <si>
    <t>Ne mažiau kaip 50,00</t>
  </si>
  <si>
    <t>Didėjanti</t>
  </si>
  <si>
    <t>Mažėjanti</t>
  </si>
  <si>
    <t>Didesnis</t>
  </si>
  <si>
    <t>Ne mažiau kaip 5</t>
  </si>
  <si>
    <t>Ne mažiau kaip 15</t>
  </si>
  <si>
    <t>Nemažėjantis</t>
  </si>
  <si>
    <t xml:space="preserve">Vyrai (55)
moterys (60)
</t>
  </si>
  <si>
    <t>Ne mažiau kaip 25</t>
  </si>
  <si>
    <t>Paslauga neteikiama (2012)</t>
  </si>
  <si>
    <t>Ne mažiau kaip 15 (2012)</t>
  </si>
  <si>
    <t>Vyrai  40,88;
moterys 52,14 (2011)</t>
  </si>
  <si>
    <t>3 065,5 (2011)</t>
  </si>
  <si>
    <t>2 149,5 (2011)</t>
  </si>
  <si>
    <t xml:space="preserve">n. d. </t>
  </si>
  <si>
    <t>Atvejų skaičius     100 000-ių gyventojų</t>
  </si>
  <si>
    <t>Dienos</t>
  </si>
  <si>
    <t xml:space="preserve">Proc. </t>
  </si>
  <si>
    <t>Vnt./ha</t>
  </si>
  <si>
    <t>Balai (iš 10)</t>
  </si>
  <si>
    <t>Asmenys</t>
  </si>
  <si>
    <t>Val. per dieną</t>
  </si>
  <si>
    <t>Tūkst. asm.</t>
  </si>
  <si>
    <t>n. d. (2012)</t>
  </si>
  <si>
    <t>Balai</t>
  </si>
  <si>
    <t>asm./asm.</t>
  </si>
  <si>
    <t>Vieta</t>
  </si>
  <si>
    <t>Tūkst. MWh</t>
  </si>
  <si>
    <t>Tūkst. Lt</t>
  </si>
  <si>
    <t>Asm.</t>
  </si>
  <si>
    <t>Vnt./vnt.</t>
  </si>
  <si>
    <t>Vnt./asm.</t>
  </si>
  <si>
    <t>Nemažėjanti</t>
  </si>
  <si>
    <t>Ne mažesnė kaip 75</t>
  </si>
  <si>
    <t>Ne didesnė kaip 0,2</t>
  </si>
  <si>
    <t>Ne mažesnis kaip 30</t>
  </si>
  <si>
    <t>Yra</t>
  </si>
  <si>
    <t>Gerėjantis</t>
  </si>
  <si>
    <t>Ne mažiau kaip 3</t>
  </si>
  <si>
    <t>Mažesnis</t>
  </si>
  <si>
    <t>Didėjantis / didėjančios</t>
  </si>
  <si>
    <t>Didėjantis, ne mažesnis kaip 16</t>
  </si>
  <si>
    <t>Didėjantis, ne mažesnis kaip 5</t>
  </si>
  <si>
    <t>Didėjantis, nemažesnis kaip 8</t>
  </si>
  <si>
    <t>Didėjantis, ne mažesnis kaip 25</t>
  </si>
  <si>
    <t>Didėjantis, ne mažesnis kaip 50</t>
  </si>
  <si>
    <t>Didėjanti, ne mažesnė kaip 50</t>
  </si>
  <si>
    <t>Didėjanti, ne mažesnė kaip 60</t>
  </si>
  <si>
    <t>Didėjanti, ne mažesnė kaip 90</t>
  </si>
  <si>
    <t>14–29 m. jaunuolių, dalyvavusių ir dalyvaujančių savanoriškoje veikloje, dalis</t>
  </si>
  <si>
    <t>Tyrimų duomenys                                     (KMSA jaunimo reikalų koordinatorius)</t>
  </si>
  <si>
    <t>Tyrimų duomenys                                    (KMSA jaunimo reikalų koordinatorius)</t>
  </si>
  <si>
    <t>KMSA jaunimo reikalų koordinatorius</t>
  </si>
  <si>
    <t>bendrasis vaikų sergamumas (1 000-iui vaikų)</t>
  </si>
  <si>
    <t>bendrasis suaugusiųjų sergamumas (1 000-iui suaugusiųjų)</t>
  </si>
  <si>
    <t>11,0 (2012–2013 m. m.)</t>
  </si>
  <si>
    <t>10,4 (2013–2014 m. m.)</t>
  </si>
  <si>
    <t>e. registracijos paslauga</t>
  </si>
  <si>
    <t>e. paciento kortelės paslauga</t>
  </si>
  <si>
    <t>e. recepto paslauga</t>
  </si>
  <si>
    <t xml:space="preserve">Palauga neteikiama </t>
  </si>
  <si>
    <t>pacientų eilės kardiologo paslaugai gauti</t>
  </si>
  <si>
    <t>pacientų eilės kataraktos operacijos paslaugai gauti</t>
  </si>
  <si>
    <t>pacientų eilės neurologo paslaugai gauti</t>
  </si>
  <si>
    <t>pacientų eilės ortodontinio aparato (plokštelės) paslaugai gauti</t>
  </si>
  <si>
    <t>pacientų eilės vaikų alergologo paslaugai gauti</t>
  </si>
  <si>
    <t>pacientų eilės vaikų endokrinologo paslaugai gauti</t>
  </si>
  <si>
    <t>Gyventojų, savo sveikatą vertinančių gerai arba gana gerai, dalis</t>
  </si>
  <si>
    <t>Gyventojų pasitenkinimas sveikatos priežiūros paslaugomis: gyventojų, pirminės sveikatos priežiūros centrus (PSPC) vertinančių labai gerai ir gerai, dalis</t>
  </si>
  <si>
    <t>pacientų, dalyvavusių gimdos kaklelio vėžio prevencijos programoje, aprėptis (25–60 m. moterų, kurioms suteiktos informavimo / citologinio tepinėlio paėmimo paslaugos, dalis nuo įregistruotų moterų)</t>
  </si>
  <si>
    <t>pacientų, dalyvavusių atrankinėse mamografinėse patikrose dėl krūties vėžio, dalis (50–69 m. moterų, kurioms suteiktos informavimo paslaugos, dalis nuo įregistruotų moterų)</t>
  </si>
  <si>
    <t>pacientų, dalyvavusių priešinės liaukos vėžio ankstyvosios diagnostikos programoje, dalis (informacijos suteikimas vyrams 50–75 m. ir vyrams nuo 45 m., kurių tėvai ar broliai yra sirgę prostatos vėžiu)</t>
  </si>
  <si>
    <r>
      <t>pacientų, dalyvavusių storosios žarnos vėžio ankstyvosios diagnostikos</t>
    </r>
    <r>
      <rPr>
        <b/>
        <sz val="11"/>
        <rFont val="Times New Roman"/>
        <family val="1"/>
        <charset val="186"/>
      </rPr>
      <t xml:space="preserve"> </t>
    </r>
    <r>
      <rPr>
        <sz val="11"/>
        <rFont val="Times New Roman"/>
        <family val="1"/>
        <charset val="186"/>
      </rPr>
      <t>programoje, dalis (50–75 m. asmenų, kuriems suteiktos informavimo / gydytojo specialisto konsultavimo paslaugos, dalis)</t>
    </r>
  </si>
  <si>
    <t>ištirtų asmenų, priskirtinų širdies ir kraujagyslių ligų didelės rizikos grupei, skaičius (40–55 m. vyrų ir 50–65 m. moterų, kuriems suteiktos informavimo paslaugos, dalis)</t>
  </si>
  <si>
    <t>vaikų, dalyvavusių krūminių dantų dengimo silantinėmis medžiagomis programoje, dalis (6–14 m. vaikų, kuriems suteiktos paslaugos, dalis)</t>
  </si>
  <si>
    <t>Bent 2–3 kartus per mėnesį stipriųjų alkoholinių gėrimų (degtinė, konjakas, brendis, trauktinė) vartojančių gyventojų dalis</t>
  </si>
  <si>
    <t>Bent 2–3 kartus per mėnesį lengvųjų alkoholinių gėrimų (alus, sidras) vartojančių gyventojų dalis</t>
  </si>
  <si>
    <t>Ne mažesnis kaip 98,0</t>
  </si>
  <si>
    <t>Apytiksliai 50 (2012)</t>
  </si>
  <si>
    <t>Greitosios medicinos pagalbos prieinamumas (išvažiuojamųjų brigadų operatyvumas nuo kvietimo užregistravimo iki pirmosios medicinos pagalbos teikimo pradžios GMP darbuotojams atvykus pas pacientą – iki 15 min.)</t>
  </si>
  <si>
    <t>Sveikatos priežiūros įstaigų (kurių steigėja yra KMSA), kuriose buvo atlikti renovacijos darbai (per paskutinius 5 m.), dalis</t>
  </si>
  <si>
    <t>Sveikatos priežiūros įstaigų (kurių steigėja yra KMSA) per 3 metus įdiegtų naujų gydymo ir diagnostikos metodikų ir technologijų skaičius</t>
  </si>
  <si>
    <t>Stabilus</t>
  </si>
  <si>
    <t>Ne mažesnė kaip 98</t>
  </si>
  <si>
    <t>Ne mažesnė kaip 95</t>
  </si>
  <si>
    <t xml:space="preserve">Metai </t>
  </si>
  <si>
    <t>gavusių laikino apnakvindinimo paslaugas asmenų skaičius, palyginti su pateikusių prašymus asmenų skaičiumi</t>
  </si>
  <si>
    <t>Ne mažiau kaip 94</t>
  </si>
  <si>
    <t>Ne mažesnė kaip 90</t>
  </si>
  <si>
    <t>Mažesnė</t>
  </si>
  <si>
    <t>Ne daugiau kaip 80</t>
  </si>
  <si>
    <t>Gavusių dienos socialinės globos paslaugas, palyginti su prašymus pateikusių asmenų skaičiumi</t>
  </si>
  <si>
    <t>suaugusių su negalia ar senyvo amžiaus asmenų, gavusių trumpalaikės socialinės globos paslaugas, dalis, palyginti su pateikusių prašymus asmenų skaičiumi</t>
  </si>
  <si>
    <t>suaugusių su negalia ar senyvo amžiaus asmenų, gavusių ilgalaikės socialinės globos paslaugas, dalis, palyginti su pateikusių prašymus asmenų skaičiumi</t>
  </si>
  <si>
    <t>Ne mažiau kaip 35</t>
  </si>
  <si>
    <t>2 513</t>
  </si>
  <si>
    <t>Asmenys (šeimos)</t>
  </si>
  <si>
    <t>2 465 (2012)</t>
  </si>
  <si>
    <t>7 (2012), 16 %</t>
  </si>
  <si>
    <t>1–6 m. vaikai, dalyvaujantys ikimokykliniame ugdyme, nuo visų atitinkamo amžiaus vaikų</t>
  </si>
  <si>
    <t>Nedidėjantis</t>
  </si>
  <si>
    <t>Ne mažiau kaip 60</t>
  </si>
  <si>
    <t>Ne mažiau kaip 1000</t>
  </si>
  <si>
    <t>3 149 (2011)</t>
  </si>
  <si>
    <t xml:space="preserve">Užregistruotų nusikalstamų veikų skaičius, tenkantis 100 000-ių gyventojų </t>
  </si>
  <si>
    <t>Eismo įvykių skaičius, tenkantis 10 000-ių gyventojų</t>
  </si>
  <si>
    <t>Ne mažiau kaip 4,0</t>
  </si>
  <si>
    <t>Ne mažiau kaip 30</t>
  </si>
  <si>
    <t>Ne mažiau kaip 2</t>
  </si>
  <si>
    <t>Nėra (2012)</t>
  </si>
  <si>
    <t xml:space="preserve">Institucijų, finansuojamų pagal  sportuojančio vaiko krepšelio metodiką, skaičius </t>
  </si>
  <si>
    <t>Sporto ir sveikatingumo renginių dalyvių skaičius, tenkantis 10 000-ių gyventojų</t>
  </si>
  <si>
    <t>Ne mažiau kaip 10</t>
  </si>
  <si>
    <r>
      <t>Nemažėjanti</t>
    </r>
    <r>
      <rPr>
        <vertAlign val="superscript"/>
        <sz val="12"/>
        <rFont val="Times New Roman"/>
        <family val="1"/>
        <charset val="186"/>
      </rPr>
      <t/>
    </r>
  </si>
  <si>
    <t>Sporto infrastruktūros objektų (bazių), tenkančių        10 000-ių gyventojų, skaičius:</t>
  </si>
  <si>
    <t>universalių sporto aikštelių, tenkančių 10 000-ių gyventojų, skaičius</t>
  </si>
  <si>
    <t>sporto bazių, skirtų didelio meistriškumo sportininkams ugdyti, tenkančių 10 000-ių gyventojų, skaičius</t>
  </si>
  <si>
    <t>23–27</t>
  </si>
  <si>
    <t>Didėjantis / didėjantis</t>
  </si>
  <si>
    <t>Didėjantis  / didėjantis</t>
  </si>
  <si>
    <r>
      <t>Gyv./km</t>
    </r>
    <r>
      <rPr>
        <vertAlign val="superscript"/>
        <sz val="11"/>
        <rFont val="Times New Roman"/>
        <family val="1"/>
        <charset val="186"/>
      </rPr>
      <t>2</t>
    </r>
  </si>
  <si>
    <t>Tyrimų duomenys                               KMSA Urbanistinės plėtros departamentas</t>
  </si>
  <si>
    <t>Statybos leidimų, išduotų pastatų rekonstrukcijai ir (ar) statybai žemės sklypuose, kuriems pagal Bendrąjį planą numatyta konversija, skaičius (per 3 metus)</t>
  </si>
  <si>
    <t>Viešojo transporto maršrutų, kuriuose veikia vieningo e. bilieto sistema, skaičius</t>
  </si>
  <si>
    <t>Kelionių, naudojant transporto e. bilietą, dalis</t>
  </si>
  <si>
    <t>Stabili</t>
  </si>
  <si>
    <t>Didesnė</t>
  </si>
  <si>
    <t>Sudarytų ilgalaikio bendradarbiavimo susitarimų (sutarčių) tarp KMSA ir KVJUD skaičius</t>
  </si>
  <si>
    <t>Mažėjantis, neviršijantis normos (70)</t>
  </si>
  <si>
    <t>Mažėjantis, neviršijantis normos (60)</t>
  </si>
  <si>
    <t>Mažėjantis, neviršijantis normos (65)</t>
  </si>
  <si>
    <t>Savivaldybės, gyventojų ir (ar) juridinių asmenų bendrai įgyvendintų projektų skaičius per metus</t>
  </si>
  <si>
    <t>06–18 val.</t>
  </si>
  <si>
    <t>18–22 val.</t>
  </si>
  <si>
    <t>22–06 val.</t>
  </si>
  <si>
    <t xml:space="preserve">2.3.1. Uždavinys. Užtikrinti žaliųjų miesto plotų vystymą </t>
  </si>
  <si>
    <t>Naujai įrengtų želdynų plotas:</t>
  </si>
  <si>
    <t>Ne žemesnė</t>
  </si>
  <si>
    <t>Ne daugiau kaip 100</t>
  </si>
  <si>
    <t>Ne daugiau kaip 120,7</t>
  </si>
  <si>
    <t>Daugiau kaip 50</t>
  </si>
  <si>
    <t>Ne daugiau kaip 91,5</t>
  </si>
  <si>
    <t>Iš viso iki 2013 m. – 27,391</t>
  </si>
  <si>
    <t>21 (2007–2012)</t>
  </si>
  <si>
    <t>Teigiamas</t>
  </si>
  <si>
    <t>Materialinės investicijos, tenkančios vienam gyventojui</t>
  </si>
  <si>
    <t>Išduotų verslo liudijimų skaičius, tenkantis 1000-iui gyventojų</t>
  </si>
  <si>
    <t>Verslumo lygis (veikiančių SVV įmonių skaičius, tenkantis 1000-iui gyv.)</t>
  </si>
  <si>
    <t>Jaunų žmonių (14–29 m.), manančių, kad Klaipėdoje sudarytos sąlygos plėtoti savo verslą, dalis</t>
  </si>
  <si>
    <t>Savivaldybės įgyvendinamų verslumo priemonių, skirtų jaunimo verslumui gerinti, dalyvių skaičius</t>
  </si>
  <si>
    <t>KMSA Investicijų ir ekonomikos departamentas, jaunimo reikalų koordinatorius</t>
  </si>
  <si>
    <t>Nematuojama (2012)</t>
  </si>
  <si>
    <t>Vnt./tūkst. Lt</t>
  </si>
  <si>
    <t xml:space="preserve">Savivaldos, mokslo ir verslo subjektų partnerystės pagrindu vykdomų projektų / juose dalyvaujančių institucijų skaičius </t>
  </si>
  <si>
    <t>Savivaldybės pastangomis pritrauktų investuotojų skaičius / investicijos pinigine išraiška</t>
  </si>
  <si>
    <t>Turizmo sezoniškumas: interesantų Klaipėdos turizmo ir kultūros informacijos centre dalis sezono metu (gegužės–rugpjūčio mėn.), palyginti su bendruoju metiniu interesantų skaičiumi</t>
  </si>
  <si>
    <t>120,0 (2009–2011)</t>
  </si>
  <si>
    <t>Lankytojų skaičius KTKIC</t>
  </si>
  <si>
    <t>KTKIC svetainės (www.klaipedainfo.lt) metinis lankytojų skaičius</t>
  </si>
  <si>
    <t>26 ekskursijos: pažintinės pramoginės ekskursijos – 12; ekskursijos po Klaipėdą – 6; šeštadienio ekskursijos – 6; priešmokyklinės edukacinės ekskursijos – 2</t>
  </si>
  <si>
    <t>Klaipėdoje apsilankiusių asmenų, keliaujančių laivais, skaičius per metus:</t>
  </si>
  <si>
    <t>Įkurtų daugiafunkcės paskirties centrų skaičius</t>
  </si>
  <si>
    <t xml:space="preserve">Naujai įrengtų ar atnaujintų kultūrinių erdvių miesto viešosiose erdvėse skaičius / renginių, organizuojamų jose, dalyvių skaičius </t>
  </si>
  <si>
    <t>Naujai įsteigtų ir savarankiškai veikiančių kultūrinių ir kūrybinių industrijų subjektų skaičius per pirmus trejus metus nuo inkubatoriaus įkūrimo</t>
  </si>
  <si>
    <t>KMSA Informavimo ir e. paslaugų skyrius</t>
  </si>
  <si>
    <t>Asmenų, besinaudojančių savivaldybės teikiamomis 3 ir 4 lygių elektroninėmis viešosiomis paslaugomis, skaičius</t>
  </si>
  <si>
    <t>Aplinkos pilietiškumo ir labdaringumo rodiklis – tai suminis rodiklis, matuojamas 7 indikatoriais, atspindinčiais jaunuolių tėvų, draugų pilietinio aktyvumo ir labdaringumo apraiškas, pvz., dalyvavimą ir aukojimą labdaros paramos renginiuose, dalyvavimą NVO veikloje, pagalbą kaimynams ir pan.</t>
  </si>
  <si>
    <t>Statistikos duomenys renkami tik apie tuos svarstymus, kuriuose svarstomi teritorijų planavimo dokumentai, kurių planavimo organizatorė yra KMSA.</t>
  </si>
  <si>
    <t>Skaičiuojamos maksimalaus garso reikšmės dBA pagal atitinkamo paros laiko pavasario, vasaros ir rudens vidurkius.</t>
  </si>
  <si>
    <t>1.1.1.1. Skatinti bendruomenių ir visuomeninių organizacijų projektinę veiklą, suteikiant konsultacinę ir finansinę pagalbą</t>
  </si>
  <si>
    <t xml:space="preserve">Paremtų programų (organizacijų), iniciatyvų skaičius </t>
  </si>
  <si>
    <t>1.4.1.5. Parengti ir įgyvendinti lyderystės ir kūrybiškumo ugdymo priemones</t>
  </si>
  <si>
    <t>1.4.3.1. Sudaryti sąlygas švietimo paslaugas teikti nevalstybiniam sektoriui</t>
  </si>
  <si>
    <t>Pėsčiųjų perėjų, kuriose įrengta prie eismo prisitaikanti (adaptyvi) šviesoforo valdymo sistema, skaičius</t>
  </si>
  <si>
    <t xml:space="preserve">Metinis sporto renginių skaičius mieste </t>
  </si>
  <si>
    <t xml:space="preserve">Įrengtų automobilių laikymo aikštelių ir vietų jose skaičius, iš jų – vietų, įrengtų senamiesčio ir centro prieigose, skaičius </t>
  </si>
  <si>
    <t>Įrengtų dviračių laikymo aikštelių ir vietų jose skaičius</t>
  </si>
  <si>
    <t>Atliekami tyrimai, analizuojami duomenys, reikalingi programai parengti</t>
  </si>
  <si>
    <t>Savivaldybės tarybos 2013-11-28 sprendimas Nr. T2-301</t>
  </si>
  <si>
    <t>2.4.2.9. Atlikti mieste esančių sodų teritorijų vystymo perspektyvų analizę su ekonominiais skaičiavimais</t>
  </si>
  <si>
    <t>Inicijuotas projektas „Memelio miestelis“  Klaipėdos senamiestyje</t>
  </si>
  <si>
    <t>Parodų ir kitų renginių, kuriuose pristatytos investavimo Klaipėdoje galimybės, skaičius</t>
  </si>
  <si>
    <t>Nesuteiktas</t>
  </si>
  <si>
    <t>3.2.2.1. Stiprinti tarptautinių jūrinių renginių (Jūros šventė, laivų paradas ir kt.), regatų („Baltic Sprint Cup“, „Tall Ship Race“, „Baltic Sail“, „Volvo Ocean Race“ ir kt.) tradicijas</t>
  </si>
  <si>
    <t>Surengtų užsienio valstybių žurnalistų priėmimų skaičius</t>
  </si>
  <si>
    <t>3.3.4.1. Įkurti kūrybinio verslo inkubatorių Kultūros fabrike, siekiant plėtoti kūrybinių ir kultūrinių industrijų veiklą</t>
  </si>
  <si>
    <t xml:space="preserve"> -       rekonstruoti Taikos pr. nuo Sausio 15-osios g. iki Kauno g.;</t>
  </si>
  <si>
    <t>Nebuvo rinkimų</t>
  </si>
  <si>
    <t>Ikimokyklinio amžiaus vaikų – 61,3; mokyklinio amžiaus – 99,6</t>
  </si>
  <si>
    <t>Mokinių, kartojančių kursą, dalis</t>
  </si>
  <si>
    <t>2014 m.</t>
  </si>
  <si>
    <t>Atvejų skaičius, apie kuriuos policija praneša SPC (Socialinės ir psichologinės pagalbos centrui)</t>
  </si>
  <si>
    <t>Atvejų skaičius, apie kuriuos policija praneša VTAS (Vaiko teisių apsaugos skyriui)</t>
  </si>
  <si>
    <t xml:space="preserve">11; 365,11 </t>
  </si>
  <si>
    <t xml:space="preserve">53; 2029,36 </t>
  </si>
  <si>
    <t>151 administracinė paslauga, užsakyta per Paslaugų valdymo sistemą (pagal IS "Avilys" ataskaitos duomenis)</t>
  </si>
  <si>
    <t>Vieno langelio ir e. paslaugų poskyryje gauta 13909 prašymų, iš jų  užsakyta 40 e. paslaugų, tai sudaro apie 0,3 proc.</t>
  </si>
  <si>
    <t>66 paslaugos teikiamos 3 lygiu</t>
  </si>
  <si>
    <t xml:space="preserve">40 administracinių (pagal IS „Avilys“ ataskaitą); 4470 (leidimų geodeziniams darbams atlikti išdavimas – 569, statybos leidimo išdavimas nuotoliniu būdu – 668, gyvenamosios vietos deklaravimo paslauga – 2410 ir išvykimo deklaravimas – 823)                                                                                 </t>
  </si>
  <si>
    <t>Pradėtas vykdyti projektas</t>
  </si>
  <si>
    <t xml:space="preserve">teikiamos 94 paslaugos 3 lygiu, 23 - 4 lygiu </t>
  </si>
  <si>
    <t>teikiamos 66 administracinės paslaugos 3 lygiu</t>
  </si>
  <si>
    <t>Paruoštas projektas derinimui</t>
  </si>
  <si>
    <t>Pradėta rengti</t>
  </si>
  <si>
    <t>Iš viso 668 vnt., iš jų 83 perregistruoti</t>
  </si>
  <si>
    <t>Iš viso 592 vnt., iš jų 48 perregistruoti</t>
  </si>
  <si>
    <t>1/2 km</t>
  </si>
  <si>
    <t xml:space="preserve">Palauga neteikiama  </t>
  </si>
  <si>
    <t>KMSA Socialinių reikalų departamentas (Sveikatos apsaugos skyriu)</t>
  </si>
  <si>
    <t>Klaipėdos teritorinė ligonių kasa (Sveikatos apsaugos skyrius)</t>
  </si>
  <si>
    <t>KMSA Socialinių reikalų departamentas (Sveikatos apsaugos skyrius)</t>
  </si>
  <si>
    <t>Vnt../proc.</t>
  </si>
  <si>
    <t>Lietuvos statistikos departamentas (Klaipėdos apskrities VPK)</t>
  </si>
  <si>
    <t>2 730</t>
  </si>
  <si>
    <t>6./14%</t>
  </si>
  <si>
    <t>Lietuvos kelių policijos tarnyba (http://www.lkpt.lt/lt/statistika/2014/)</t>
  </si>
  <si>
    <t>Klaipėdos ligonių kasa (Sveikatos apsaugos skyrius)</t>
  </si>
  <si>
    <t>1.2.1.1. Atlikti sveikatos priežiūros paslaugų ekonominio ir geografinio prieinamumo tyrimą, nustatyti sveikatos priežiūros paslaugų organizavimo kokybės vertinimo kriterijus ir taikyti juos asmens sveikatos priežiūros įstaigose</t>
  </si>
  <si>
    <t>2</t>
  </si>
  <si>
    <t>23 proc. įvykdyta, 77 proc. vykdoma</t>
  </si>
  <si>
    <t>0,76 (pramoninės paskirties žemės plotas, kurio paskirtis lygiagrečiai papildyta komercine paskirtimi)</t>
  </si>
  <si>
    <t>Plėtros prioritetų zonų schema pradedama rengti</t>
  </si>
  <si>
    <t xml:space="preserve">0,7 proc. nuo viso savivaldybės turto </t>
  </si>
  <si>
    <t>5946 (2012 m. pradžia)</t>
  </si>
  <si>
    <t>2,4 tūkst. Eur</t>
  </si>
  <si>
    <t>3,03 tūkst. Eur</t>
  </si>
  <si>
    <t>10/64</t>
  </si>
  <si>
    <t>-0,76</t>
  </si>
  <si>
    <t>Registruotų bedarbių ir darbingo amžiaus gyventojų santykis (nedarbo lygis)</t>
  </si>
  <si>
    <t>Pritarta BP keitimui</t>
  </si>
  <si>
    <t>Nuolat atnaujinama</t>
  </si>
  <si>
    <t xml:space="preserve">Pradėta rengti </t>
  </si>
  <si>
    <t>Šaiurinėje dalyje - 1 aikštelė/42 vietos; centre ir senamiestyje - 4 aikštelės/127 vietos</t>
  </si>
  <si>
    <t>8 km</t>
  </si>
  <si>
    <t>yra (abonementai nuo 3 dienų iki 1 metų)</t>
  </si>
  <si>
    <t>Integruoti 44 maršrutai</t>
  </si>
  <si>
    <t>Parengta galimybių studija „Vakarų krantas“</t>
  </si>
  <si>
    <t>1000 vnt.</t>
  </si>
  <si>
    <t>37,4 m Pilies g. tiltas</t>
  </si>
  <si>
    <t>Rengiamos techn. dokumentacijos</t>
  </si>
  <si>
    <t>Rengiama</t>
  </si>
  <si>
    <t>Renkami duomenys</t>
  </si>
  <si>
    <t xml:space="preserve">Priemonė įtraukta į 2015-2017 SVP </t>
  </si>
  <si>
    <t>Pasirašytos sutartys dėl darbų atlikimo</t>
  </si>
  <si>
    <t xml:space="preserve"> Pakloti vandentiekio tinklai nuo Rokiškio g. iki Šiaurės pr., prie vandent. ir nuotekų tinklų prijungtas naujai pastatytas prekybos centras</t>
  </si>
  <si>
    <t xml:space="preserve"> Rekonstruota 275,15 m. lietaus nuotekų tinklų  Klaipėdos senamiesčio ir centrinėje miesto dalyse ir 325 m. - Pilies ir Mokyklos g.</t>
  </si>
  <si>
    <t>Užbaigti Lėbartų kapinių ir kolumbariumo statybos darbai. Parengtas 16,8 ha plotas laidojimui</t>
  </si>
  <si>
    <t>Rengiamas gilinimo ir platinimo galimybių plėtros pl.</t>
  </si>
  <si>
    <t>Parengtas planas ir vykdomi darbai</t>
  </si>
  <si>
    <t xml:space="preserve">Įvykdyta 2013 m. </t>
  </si>
  <si>
    <t>0,3 proc.</t>
  </si>
  <si>
    <t>1,16 proc.</t>
  </si>
  <si>
    <t>0,082 ha rožynų</t>
  </si>
  <si>
    <t>įrenginėjami 12 tualetų</t>
  </si>
  <si>
    <t>12 tualetų (5 konteineriniai ir 7 biotualetai)</t>
  </si>
  <si>
    <t>Pastatytos informacinės nuorodos</t>
  </si>
  <si>
    <t>Parengtas Lietuvos karių kapo remonto techn. projektas</t>
  </si>
  <si>
    <t>Draugystės ir Žardės parkų telkiniai, Kuršių marios</t>
  </si>
  <si>
    <t>Mumlaukio ežeras ir Danės upė</t>
  </si>
  <si>
    <t>6 namams parengti namų energetinio naudingumo sertifikatai ir investiciniai planai</t>
  </si>
  <si>
    <t xml:space="preserve">  apie 95</t>
  </si>
  <si>
    <t xml:space="preserve">Atlikta </t>
  </si>
  <si>
    <t>www.klaipedosmonitoringas.lt pateikti triukšmo tyrimų duomenys iš 42 Klaipėdos vietų</t>
  </si>
  <si>
    <t xml:space="preserve"> Parengtas supaprastintas projektas</t>
  </si>
  <si>
    <t>Išvalyta 44,3 ha Danės upės ir sutvarkyta 5,4 ha pakrančių</t>
  </si>
  <si>
    <t>Kursavo naujas maršrutas Klaipėda-Juodkrantė-Nida</t>
  </si>
  <si>
    <t>Rengiama studija dėl prieplaukos įrengimo kitoje vietoje</t>
  </si>
  <si>
    <t>25 (iš viso 250 vietų)</t>
  </si>
  <si>
    <t xml:space="preserve"> Įrengta 111 vnt. atmušų saugiam švartavimuisi dešiniajame upės krante</t>
  </si>
  <si>
    <t>Sukurtos 25 darbo vietos ir 4 verslo subjektai</t>
  </si>
  <si>
    <t>4 ir 25</t>
  </si>
  <si>
    <t xml:space="preserve">Įtrauktas į 2014–2020 metų integruotų investicijų  programą </t>
  </si>
  <si>
    <t>Parengtas vienas planas, du rengiami</t>
  </si>
  <si>
    <t>„Žvejo“ fontanas</t>
  </si>
  <si>
    <t>5 objektai</t>
  </si>
  <si>
    <t xml:space="preserve">5 konteineriniai ir 7 biotualetai su mediniais priėjimo takais </t>
  </si>
  <si>
    <t xml:space="preserve">Žardės piliakalnyje vyko talka </t>
  </si>
  <si>
    <t xml:space="preserve"> Įrengta 3 vnt. informacinių stendų</t>
  </si>
  <si>
    <t>„Kultūros fabrike“ buvo įsikūrę keturi SVV subjektai</t>
  </si>
  <si>
    <t>2017 m. bus veikiančios 3 muziejinės ekspozicijos</t>
  </si>
  <si>
    <t>atlika 50 proc. darbų</t>
  </si>
  <si>
    <t>Parengtas, bet nepatvirtintas</t>
  </si>
  <si>
    <t>1135 jachtų</t>
  </si>
  <si>
    <t>www.klaipedainfo.lt</t>
  </si>
  <si>
    <t xml:space="preserve"> renginių 11 proc., inkubuota įmonių 50/50 proc.( darbo vietų /įsikurusių SVV įmonių)</t>
  </si>
  <si>
    <t>1 tarptautinis dokumentinio kino festivalis ir keletas edukacinių renginių</t>
  </si>
  <si>
    <t>20 priemonių/19 įgyvendinamų</t>
  </si>
  <si>
    <t>Rekonstruotas</t>
  </si>
  <si>
    <t>Rekonstruota</t>
  </si>
  <si>
    <r>
      <t>1257 m</t>
    </r>
    <r>
      <rPr>
        <vertAlign val="superscript"/>
        <sz val="10"/>
        <rFont val="Times New Roman"/>
        <family val="1"/>
        <charset val="186"/>
      </rPr>
      <t xml:space="preserve">2 </t>
    </r>
    <r>
      <rPr>
        <sz val="10"/>
        <rFont val="Times New Roman"/>
        <family val="1"/>
        <charset val="186"/>
      </rPr>
      <t>medinių takų ir laiptų</t>
    </r>
  </si>
  <si>
    <r>
      <t>2.3.3.1. Vykdyti prevencines priemones, siekiant neviršyti leistinų oro taršos kietosiomis dalelėmis (KD</t>
    </r>
    <r>
      <rPr>
        <vertAlign val="subscript"/>
        <sz val="10"/>
        <rFont val="Times New Roman"/>
        <family val="1"/>
        <charset val="186"/>
      </rPr>
      <t>10</t>
    </r>
    <r>
      <rPr>
        <sz val="10"/>
        <rFont val="Times New Roman"/>
        <family val="1"/>
      </rPr>
      <t>) normatyvų</t>
    </r>
  </si>
  <si>
    <r>
      <t>Įrengta ir atstatyta 1257 m</t>
    </r>
    <r>
      <rPr>
        <vertAlign val="superscript"/>
        <sz val="10"/>
        <rFont val="Times New Roman"/>
        <family val="1"/>
        <charset val="186"/>
      </rPr>
      <t xml:space="preserve">2 </t>
    </r>
    <r>
      <rPr>
        <sz val="10"/>
        <rFont val="Times New Roman"/>
        <family val="1"/>
        <charset val="186"/>
      </rPr>
      <t>medinių takų ir laiptų</t>
    </r>
  </si>
  <si>
    <t>Tilžės g. 3 stovėjimo aikštelė (15 vietų)</t>
  </si>
  <si>
    <t>KMSA Urbanistinės plėtros departamentas Žemėtvarkos skyrius</t>
  </si>
  <si>
    <t>KMSA Urbanistinės plėtros departamentas Statybos leidimų ir statinių priežiūros skyrius</t>
  </si>
  <si>
    <t>KMSA Urbanistinės plėtros departamentas Urbanistikos skyrius</t>
  </si>
  <si>
    <t>KMSA Miesto ūkio departamentas Transporto skyrius</t>
  </si>
  <si>
    <t>KMSA IED Projektų skyrius</t>
  </si>
  <si>
    <t>2014-2020 integruotos investicijų teritorijos plotas 572 ha</t>
  </si>
  <si>
    <t>KMSA Miesto ūkio departamentas      Miesto tvarkymo skyrius</t>
  </si>
  <si>
    <t xml:space="preserve">KMSA Urbanistinės plėtros departamentas </t>
  </si>
  <si>
    <t>2 objektai</t>
  </si>
  <si>
    <t>5984 (2013 m. pradžia), pokytis – 38 vnt.</t>
  </si>
  <si>
    <t>28 ekskursijos: pažintinės pramoginės ekskursijos – 12; ekskursijos po Klaipėdą – 8; šeštadienio ekskursijos – 6; priešmokyklinės edukacinės ekskursijos – 2</t>
  </si>
  <si>
    <t>KMSA Finansų ir turto departamentas  Turto skyrius</t>
  </si>
  <si>
    <t>Eur/gyv.</t>
  </si>
  <si>
    <t>Eur/mėn.</t>
  </si>
  <si>
    <t>1 / 2000</t>
  </si>
  <si>
    <t>Kempingas, Piliavietė</t>
  </si>
  <si>
    <t>Eur</t>
  </si>
  <si>
    <t>KMSA Investicijų ir ekonomikos departamentas,                                             (inf. www.klaipedasenamiestis.lt)</t>
  </si>
  <si>
    <t xml:space="preserve">47 verslo subjektai </t>
  </si>
  <si>
    <t xml:space="preserve">47 verslo subjektai, „Kultūros fabrike“ buvo įsikūrę keturi SVV subjektai, kuriuose dirbo 25 žmonės </t>
  </si>
  <si>
    <r>
      <t xml:space="preserve">Nurodomos paslaugos, kurių laukimo eilės viršija 14 d. (skaičiuojama pagal Klaipėdos teritorinės ligonių kasos 2014 m. gruodžio mėn. duomenis apie trumpiausią laukimo eilėje laiką; žiūrėta per prieigą  internete </t>
    </r>
    <r>
      <rPr>
        <u/>
        <sz val="9"/>
        <color indexed="62"/>
        <rFont val="Times New Roman"/>
        <family val="1"/>
        <charset val="186"/>
      </rPr>
      <t>http://kltlk.is.lt/eiles/eile_profiliai.html</t>
    </r>
    <r>
      <rPr>
        <sz val="9"/>
        <rFont val="Times New Roman"/>
        <family val="1"/>
        <charset val="186"/>
      </rPr>
      <t>) .</t>
    </r>
  </si>
  <si>
    <t xml:space="preserve"> 1,142 km  Lypkių g.</t>
  </si>
  <si>
    <t>Tyrimų duomenys (Klaipėdos keleivinis transportas)</t>
  </si>
  <si>
    <t>Tyrimų duomenys, AB „Klaipėdos vanduo“</t>
  </si>
  <si>
    <t xml:space="preserve">Vidutinė tikėtina gyvenimo trukmė (Klaipėdos apskrityje) </t>
  </si>
  <si>
    <t>75,15 (2012)</t>
  </si>
  <si>
    <t>74,55</t>
  </si>
  <si>
    <t>Pradėti rengti 6 studijos ir planai</t>
  </si>
  <si>
    <t>Pradėta rengti Susisiekimo plėtros galimybių studija</t>
  </si>
  <si>
    <t>Pradėtas rengti Darnaus judumo planas su ekologiškų viešojo transporto rūšių planu</t>
  </si>
  <si>
    <t>Pradėtas rengti Senamiesčio centrinės dalies ir turgavietės detalusis planas</t>
  </si>
  <si>
    <t>Parengta „Žaliosios bangos“ sistemos Klaipėdos mieste galimybių studija</t>
  </si>
  <si>
    <t>atsodinta 135 vnt. medžių</t>
  </si>
  <si>
    <t>atsodinta 173 vnt. medžių</t>
  </si>
  <si>
    <t xml:space="preserve">Rengiamas teritorijos sprendinių koregavimo teritorijos daliai prie H. Manto g. detalusis planas </t>
  </si>
  <si>
    <t>4552</t>
  </si>
  <si>
    <t>4398 (2012)</t>
  </si>
  <si>
    <t>685,2</t>
  </si>
  <si>
    <t>659,2</t>
  </si>
  <si>
    <t>KLAIPĖDOS MIESTO SAVIVALDYBĖS 2013–2020 METŲ STRATEGINIO PLĖTROS PLANO ĮGYVENDINIMO 2014 M. ATASKAITA</t>
  </si>
  <si>
    <t>PRITARTA
Klaipėdos miesto savivaldybės tarybos
2015 m. liepos    d. sprendimu Nr. T2-</t>
  </si>
  <si>
    <t>722,6 ↑</t>
  </si>
  <si>
    <t>4046 ↓</t>
  </si>
  <si>
    <t>7,4 ↓</t>
  </si>
  <si>
    <t>75,21 ↑</t>
  </si>
  <si>
    <t>5,3 ↓</t>
  </si>
  <si>
    <t>5 ↑</t>
  </si>
  <si>
    <t>3,2 ↓</t>
  </si>
  <si>
    <t>96,3 ↑</t>
  </si>
  <si>
    <t>4153,54 (2013) ↑</t>
  </si>
  <si>
    <t>2580,03(2013) ↑</t>
  </si>
  <si>
    <t>10,3 (2014–2015 m. m.) ↓</t>
  </si>
  <si>
    <t>14 ↑</t>
  </si>
  <si>
    <t>17 ↑</t>
  </si>
  <si>
    <t>1,5 ↓</t>
  </si>
  <si>
    <t>25 ↑</t>
  </si>
  <si>
    <t>100  ↑</t>
  </si>
  <si>
    <t>37 ↑</t>
  </si>
  <si>
    <t>29 ↓</t>
  </si>
  <si>
    <t>0,27 ↓</t>
  </si>
  <si>
    <t>40 ↑</t>
  </si>
  <si>
    <t>8 ↓</t>
  </si>
  <si>
    <t>94,2  ↑</t>
  </si>
  <si>
    <t>63  ↑</t>
  </si>
  <si>
    <t>23,78 ↓</t>
  </si>
  <si>
    <t>17  ↑</t>
  </si>
  <si>
    <t>100 ↑</t>
  </si>
  <si>
    <t>6 ↑</t>
  </si>
  <si>
    <t>87,2 ↓</t>
  </si>
  <si>
    <t>80,7 ↓</t>
  </si>
  <si>
    <t>81,9 ↓</t>
  </si>
  <si>
    <t>58 ↑</t>
  </si>
  <si>
    <t>700 ↑</t>
  </si>
  <si>
    <t>152 ↑</t>
  </si>
  <si>
    <t>7,2 ↑</t>
  </si>
  <si>
    <t>2537 ↑</t>
  </si>
  <si>
    <t>79,3 ↑</t>
  </si>
  <si>
    <t>5./12,5% ↓</t>
  </si>
  <si>
    <t>28,9 ↓</t>
  </si>
  <si>
    <t>33 ↓</t>
  </si>
  <si>
    <t>0,2 ↓</t>
  </si>
  <si>
    <t>Ikimokyklinio amžiaus vaikų-96,5;mokyklinio-100  ↑</t>
  </si>
  <si>
    <t>11  ↑</t>
  </si>
  <si>
    <t>20,4 ↓</t>
  </si>
  <si>
    <t>24,4 ↓</t>
  </si>
  <si>
    <t>20,8 ↑</t>
  </si>
  <si>
    <t>50,2 ↑</t>
  </si>
  <si>
    <t>1304 ↑</t>
  </si>
  <si>
    <t>17,4  ↓</t>
  </si>
  <si>
    <t>89 ↑</t>
  </si>
  <si>
    <t>78 ↓</t>
  </si>
  <si>
    <t>31,03 ↑</t>
  </si>
  <si>
    <t>3,4 ↑</t>
  </si>
  <si>
    <t>2 497 ↓</t>
  </si>
  <si>
    <t>15 ↓</t>
  </si>
  <si>
    <t>10 ↑</t>
  </si>
  <si>
    <t>29 ↑</t>
  </si>
  <si>
    <t>589 ↑</t>
  </si>
  <si>
    <t>2929 ↑</t>
  </si>
  <si>
    <t>8,3 ↑</t>
  </si>
  <si>
    <t xml:space="preserve">6.94 </t>
  </si>
  <si>
    <t>83,2  ↓</t>
  </si>
  <si>
    <t>4,5  ↑</t>
  </si>
  <si>
    <t>25  ↑</t>
  </si>
  <si>
    <t>14  ↑</t>
  </si>
  <si>
    <t>6,9 ↓</t>
  </si>
  <si>
    <r>
      <t xml:space="preserve">  7/6</t>
    </r>
    <r>
      <rPr>
        <sz val="11"/>
        <color indexed="9"/>
        <rFont val="Times New Roman"/>
        <family val="1"/>
        <charset val="186"/>
      </rPr>
      <t>...↑↑</t>
    </r>
  </si>
  <si>
    <t>174 ↑</t>
  </si>
  <si>
    <t>42 ↑</t>
  </si>
  <si>
    <t>73 ↑</t>
  </si>
  <si>
    <t>2 ↑</t>
  </si>
  <si>
    <t>82,6 (2013) ↓</t>
  </si>
  <si>
    <t>68 ↑</t>
  </si>
  <si>
    <t>583048 ↑</t>
  </si>
  <si>
    <t>0,6  ↓</t>
  </si>
  <si>
    <t>53 ↑</t>
  </si>
  <si>
    <t>88 ↑</t>
  </si>
  <si>
    <t>13 ↑</t>
  </si>
  <si>
    <t>64/58 ↑</t>
  </si>
  <si>
    <t>32 ir 43 ↑</t>
  </si>
  <si>
    <t>74,5  ↓</t>
  </si>
  <si>
    <t>68,5  ↓</t>
  </si>
  <si>
    <t>60,3  ↓</t>
  </si>
  <si>
    <t>4 ↑</t>
  </si>
  <si>
    <t>93 ↓</t>
  </si>
  <si>
    <t>119,7 ↑</t>
  </si>
  <si>
    <t>71,2 ↑</t>
  </si>
  <si>
    <t>91,47 ↓</t>
  </si>
  <si>
    <t>561 ↑</t>
  </si>
  <si>
    <t>90,2 ↑</t>
  </si>
  <si>
    <t>10,2 ↑</t>
  </si>
  <si>
    <t>28,8  ↑</t>
  </si>
  <si>
    <t>31  ↑</t>
  </si>
  <si>
    <t>12,3  ↓</t>
  </si>
  <si>
    <t>33 ↑</t>
  </si>
  <si>
    <t>6125 (2014 m. pradžia), pokytis – 141 vnt. ↑</t>
  </si>
  <si>
    <t>21/2121 ↑</t>
  </si>
  <si>
    <t>1 ↑</t>
  </si>
  <si>
    <t>87,25 ↑</t>
  </si>
  <si>
    <t>101,495 ↑</t>
  </si>
  <si>
    <t>271,783 ↑</t>
  </si>
  <si>
    <t>42,5 ↑</t>
  </si>
  <si>
    <t xml:space="preserve">154,4 (2011–2013) </t>
  </si>
  <si>
    <t>51,1/38,2 ↑</t>
  </si>
  <si>
    <t>176,8                       (2012-2014) ↑</t>
  </si>
  <si>
    <t>213 ↑</t>
  </si>
  <si>
    <t>57,08  ↑</t>
  </si>
  <si>
    <t>1,8 ↑</t>
  </si>
  <si>
    <t>211,4 ↑</t>
  </si>
  <si>
    <t>109 ↑</t>
  </si>
  <si>
    <t>19 ↓</t>
  </si>
  <si>
    <t>93 ↑</t>
  </si>
  <si>
    <t>1004 ↑</t>
  </si>
  <si>
    <t>54↑</t>
  </si>
  <si>
    <t>1019,6 ↑</t>
  </si>
  <si>
    <t>Vieno langelio ir e. paslaugų poskyryje gauti 12948 prašymai, iš jų  užsakyta 151 e. paslauga, tai sudaro 1,16 proc. ↑</t>
  </si>
  <si>
    <t>94 paslaugos teikiamos 3 lygiu, 23 - 4 lygiu ↑</t>
  </si>
  <si>
    <t>46,4 ↑</t>
  </si>
  <si>
    <t>0,5 proc. nuo viso savivaldybės turto ↓</t>
  </si>
  <si>
    <t>34 vnt/19 proc.</t>
  </si>
  <si>
    <t>Užtruko gyventojų iškeldinimo procesas</t>
  </si>
  <si>
    <t>Vyksta darbai</t>
  </si>
  <si>
    <t>Neapsispręsta dėl logistikos centro vietos, todėl nevykdomi tolimesni veiksmai</t>
  </si>
  <si>
    <t>Neapsispręsta dėl logistikos centro vietos, todėl nevykdomi  tolimesni veiksmai</t>
  </si>
  <si>
    <t>4 *</t>
  </si>
  <si>
    <t>4*</t>
  </si>
  <si>
    <t>0**</t>
  </si>
  <si>
    <t>* koncesijos sutartis dėl „Švyturio“ arenos valdymo ir naudojimo; koncesijos sutartis dėl Pilies uosto ir Danės upės krantinių nuo upės žiočių iki Biržos tilto valdymo ir naudojimo; koncesijos sutartis su UAB KRATC dėl Klaipėdos miesto komunalinių atliekų tvarkymo paslaugos; koncesijos sutartis dėl projekto „Kolumbariumo Lėbartų kapinėse įrengimo“;</t>
  </si>
  <si>
    <t>**rengiama Atgimimo aikštės ir gretimybių raidos galimybių studija.</t>
  </si>
  <si>
    <t>0***</t>
  </si>
  <si>
    <t>3****</t>
  </si>
  <si>
    <r>
      <t>***</t>
    </r>
    <r>
      <rPr>
        <sz val="10"/>
        <rFont val="Times New Roman"/>
        <family val="1"/>
        <charset val="186"/>
      </rPr>
      <t>pasiruošta 2015 m. regatai;</t>
    </r>
  </si>
  <si>
    <t xml:space="preserve">0 (priemonė bus vykdoma 2016 m.) </t>
  </si>
  <si>
    <t xml:space="preserve">**** įrengti šie mažosios architektūros objektai: Vėtrungių alėja, akcentai ant Mažvydo alėjos suoliukų, skulptūra "Undinėlė". </t>
  </si>
  <si>
    <t>56 ↑</t>
  </si>
  <si>
    <t>63 ↑</t>
  </si>
  <si>
    <t>19  ↑</t>
  </si>
  <si>
    <t>Įrengta ir atstatyta 1825 m2 medinių takų ir laiptų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</si>
</sst>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55" x14ac:knownFonts="1">
    <font>
      <sz val="10"/>
      <name val="Arial"/>
      <charset val="186"/>
    </font>
    <font>
      <b/>
      <sz val="12"/>
      <name val="Times New Roman"/>
      <family val="1"/>
    </font>
    <font>
      <sz val="10"/>
      <name val="Times New Roman"/>
      <family val="1"/>
    </font>
    <font>
      <sz val="9"/>
      <name val="Times New Roman"/>
      <family val="1"/>
    </font>
    <font>
      <i/>
      <u/>
      <sz val="10"/>
      <name val="Times New Roman"/>
      <family val="1"/>
    </font>
    <font>
      <b/>
      <sz val="10"/>
      <name val="Times New Roman"/>
      <family val="1"/>
    </font>
    <font>
      <b/>
      <sz val="9"/>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12"/>
      <name val="Times New Roman"/>
      <family val="1"/>
      <charset val="186"/>
    </font>
    <font>
      <sz val="8"/>
      <name val="Arial"/>
      <family val="2"/>
      <charset val="186"/>
    </font>
    <font>
      <b/>
      <sz val="12"/>
      <name val="Times New Roman"/>
      <family val="1"/>
      <charset val="186"/>
    </font>
    <font>
      <i/>
      <sz val="12"/>
      <name val="Times New Roman"/>
      <family val="1"/>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sz val="10"/>
      <name val="Arial"/>
      <family val="2"/>
      <charset val="186"/>
    </font>
    <font>
      <vertAlign val="superscript"/>
      <sz val="12"/>
      <name val="Times New Roman"/>
      <family val="1"/>
      <charset val="186"/>
    </font>
    <font>
      <vertAlign val="superscript"/>
      <sz val="10"/>
      <name val="Arial"/>
      <family val="2"/>
      <charset val="186"/>
    </font>
    <font>
      <sz val="9"/>
      <name val="Times New Roman"/>
      <family val="1"/>
      <charset val="186"/>
    </font>
    <font>
      <u/>
      <sz val="9"/>
      <color indexed="62"/>
      <name val="Times New Roman"/>
      <family val="1"/>
      <charset val="186"/>
    </font>
    <font>
      <b/>
      <sz val="11"/>
      <name val="Times New Roman"/>
      <family val="1"/>
      <charset val="186"/>
    </font>
    <font>
      <sz val="11"/>
      <name val="Arial"/>
      <family val="2"/>
      <charset val="186"/>
    </font>
    <font>
      <b/>
      <sz val="11"/>
      <name val="Arial"/>
      <family val="2"/>
      <charset val="186"/>
    </font>
    <font>
      <sz val="11"/>
      <name val="Times New Roman"/>
      <family val="1"/>
      <charset val="186"/>
    </font>
    <font>
      <vertAlign val="superscript"/>
      <sz val="11"/>
      <name val="Times New Roman"/>
      <family val="1"/>
      <charset val="186"/>
    </font>
    <font>
      <vertAlign val="superscript"/>
      <sz val="11"/>
      <name val="Times New Roman"/>
      <family val="1"/>
    </font>
    <font>
      <b/>
      <sz val="11"/>
      <color indexed="8"/>
      <name val="Times New Roman"/>
      <family val="1"/>
      <charset val="186"/>
    </font>
    <font>
      <i/>
      <sz val="11"/>
      <name val="Times New Roman"/>
      <family val="1"/>
      <charset val="186"/>
    </font>
    <font>
      <sz val="10"/>
      <name val="Times New Roman"/>
      <family val="1"/>
      <charset val="186"/>
    </font>
    <font>
      <i/>
      <sz val="10"/>
      <name val="Times New Roman"/>
      <family val="1"/>
      <charset val="186"/>
    </font>
    <font>
      <sz val="9"/>
      <color indexed="81"/>
      <name val="Tahoma"/>
      <family val="2"/>
      <charset val="186"/>
    </font>
    <font>
      <sz val="10"/>
      <color indexed="8"/>
      <name val="Times New Roman"/>
      <family val="1"/>
      <charset val="186"/>
    </font>
    <font>
      <sz val="8"/>
      <color indexed="81"/>
      <name val="Tahoma"/>
      <family val="2"/>
      <charset val="186"/>
    </font>
    <font>
      <sz val="11"/>
      <color indexed="10"/>
      <name val="Times New Roman"/>
      <family val="1"/>
      <charset val="186"/>
    </font>
    <font>
      <sz val="11"/>
      <color indexed="9"/>
      <name val="Times New Roman"/>
      <family val="1"/>
      <charset val="186"/>
    </font>
    <font>
      <sz val="11"/>
      <color theme="1"/>
      <name val="Times New Roman"/>
      <family val="1"/>
      <charset val="186"/>
    </font>
    <font>
      <vertAlign val="superscript"/>
      <sz val="10"/>
      <name val="Times New Roman"/>
      <family val="1"/>
      <charset val="186"/>
    </font>
    <font>
      <b/>
      <sz val="9"/>
      <color indexed="81"/>
      <name val="Tahoma"/>
      <family val="2"/>
      <charset val="186"/>
    </font>
    <font>
      <b/>
      <u/>
      <sz val="10"/>
      <name val="Times New Roman"/>
      <family val="1"/>
    </font>
    <font>
      <i/>
      <sz val="10"/>
      <name val="Times New Roman"/>
      <family val="1"/>
    </font>
    <font>
      <u/>
      <sz val="12"/>
      <name val="Times New Roman"/>
      <family val="1"/>
      <charset val="186"/>
    </font>
    <font>
      <sz val="12"/>
      <color rgb="FF1F497D"/>
      <name val="Times New Roman"/>
      <family val="1"/>
      <charset val="186"/>
    </font>
    <font>
      <b/>
      <sz val="10"/>
      <name val="Times New Roman"/>
      <family val="1"/>
      <charset val="186"/>
    </font>
    <font>
      <sz val="8"/>
      <name val="Times New Roman"/>
      <family val="1"/>
      <charset val="186"/>
    </font>
    <font>
      <sz val="10"/>
      <color rgb="FF7030A0"/>
      <name val="Times New Roman"/>
      <family val="1"/>
      <charset val="186"/>
    </font>
    <font>
      <sz val="8"/>
      <color indexed="81"/>
      <name val="Times New Roman"/>
      <family val="1"/>
      <charset val="186"/>
    </font>
    <font>
      <sz val="11"/>
      <color rgb="FFFF0000"/>
      <name val="Times New Roman"/>
      <family val="1"/>
      <charset val="186"/>
    </font>
    <font>
      <sz val="10"/>
      <color rgb="FFFF0000"/>
      <name val="Arial"/>
      <family val="2"/>
      <charset val="186"/>
    </font>
    <font>
      <vertAlign val="subscript"/>
      <sz val="10"/>
      <name val="Times New Roman"/>
      <family val="1"/>
      <charset val="186"/>
    </font>
  </fonts>
  <fills count="12">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9"/>
        <bgColor indexed="26"/>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0"/>
        <bgColor indexed="26"/>
      </patternFill>
    </fill>
    <fill>
      <patternFill patternType="solid">
        <fgColor theme="3" tint="0.59999389629810485"/>
        <bgColor indexed="64"/>
      </patternFill>
    </fill>
  </fills>
  <borders count="71">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hair">
        <color indexed="8"/>
      </left>
      <right/>
      <top style="hair">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s>
  <cellStyleXfs count="2">
    <xf numFmtId="0" fontId="0" fillId="0" borderId="0"/>
    <xf numFmtId="0" fontId="9" fillId="0" borderId="0"/>
  </cellStyleXfs>
  <cellXfs count="759">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Fill="1" applyBorder="1" applyAlignment="1">
      <alignment vertical="top" wrapText="1"/>
    </xf>
    <xf numFmtId="0" fontId="2" fillId="0" borderId="0" xfId="0" applyFont="1" applyAlignment="1"/>
    <xf numFmtId="0" fontId="5" fillId="0" borderId="0" xfId="0" applyFont="1" applyAlignment="1">
      <alignment vertical="top" wrapText="1"/>
    </xf>
    <xf numFmtId="0" fontId="2" fillId="0" borderId="0" xfId="0" applyFont="1"/>
    <xf numFmtId="0" fontId="2" fillId="0" borderId="0" xfId="0" applyFont="1" applyAlignment="1">
      <alignment horizontal="center"/>
    </xf>
    <xf numFmtId="0" fontId="2" fillId="0" borderId="0" xfId="0" applyFont="1" applyFill="1" applyBorder="1"/>
    <xf numFmtId="0" fontId="2" fillId="0" borderId="0" xfId="0" applyFont="1" applyBorder="1" applyAlignment="1">
      <alignment vertical="top"/>
    </xf>
    <xf numFmtId="0" fontId="2" fillId="0" borderId="0" xfId="0" applyFont="1" applyBorder="1" applyAlignment="1">
      <alignment horizontal="center"/>
    </xf>
    <xf numFmtId="0" fontId="2" fillId="0" borderId="0" xfId="0" applyFont="1" applyAlignment="1">
      <alignment wrapText="1"/>
    </xf>
    <xf numFmtId="0" fontId="2" fillId="0" borderId="0" xfId="0" applyFont="1" applyFill="1" applyAlignment="1">
      <alignment vertical="top" wrapText="1"/>
    </xf>
    <xf numFmtId="0" fontId="5"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Border="1"/>
    <xf numFmtId="0" fontId="5" fillId="0" borderId="0" xfId="0" applyFont="1" applyBorder="1" applyAlignment="1">
      <alignment vertical="top" wrapText="1"/>
    </xf>
    <xf numFmtId="1" fontId="5" fillId="0" borderId="0" xfId="0" applyNumberFormat="1" applyFont="1" applyFill="1" applyBorder="1" applyAlignment="1">
      <alignment horizontal="center" vertical="center"/>
    </xf>
    <xf numFmtId="0" fontId="2" fillId="0" borderId="0" xfId="0" applyFont="1" applyFill="1" applyBorder="1" applyAlignment="1">
      <alignment horizontal="right"/>
    </xf>
    <xf numFmtId="1" fontId="2" fillId="0" borderId="0" xfId="0" applyNumberFormat="1" applyFont="1" applyFill="1" applyBorder="1" applyAlignment="1">
      <alignment horizontal="right"/>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2" fontId="2" fillId="0" borderId="0" xfId="0" applyNumberFormat="1" applyFont="1" applyFill="1" applyBorder="1" applyAlignment="1">
      <alignment vertical="top" wrapText="1"/>
    </xf>
    <xf numFmtId="2" fontId="5" fillId="0" borderId="0" xfId="0" applyNumberFormat="1" applyFont="1" applyFill="1" applyBorder="1" applyAlignment="1">
      <alignment vertical="top" wrapText="1"/>
    </xf>
    <xf numFmtId="0" fontId="0" fillId="0" borderId="0" xfId="0" applyBorder="1"/>
    <xf numFmtId="0" fontId="2" fillId="0" borderId="0" xfId="0" applyFont="1" applyBorder="1" applyAlignment="1">
      <alignment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Border="1" applyAlignment="1"/>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Fill="1" applyBorder="1" applyAlignment="1">
      <alignment horizontal="center" vertical="center"/>
    </xf>
    <xf numFmtId="0" fontId="2" fillId="0" borderId="0" xfId="0" applyFont="1" applyBorder="1" applyAlignment="1">
      <alignment horizontal="right"/>
    </xf>
    <xf numFmtId="0" fontId="4" fillId="0" borderId="0" xfId="0" applyFont="1" applyBorder="1" applyAlignment="1">
      <alignment horizontal="right"/>
    </xf>
    <xf numFmtId="0" fontId="10" fillId="0" borderId="4" xfId="0" applyNumberFormat="1" applyFont="1" applyBorder="1" applyAlignment="1">
      <alignment horizontal="center" vertical="center"/>
    </xf>
    <xf numFmtId="0" fontId="10" fillId="0" borderId="5" xfId="0" applyNumberFormat="1" applyFont="1" applyBorder="1" applyAlignment="1">
      <alignment horizontal="center" vertical="center"/>
    </xf>
    <xf numFmtId="0" fontId="10" fillId="0" borderId="0" xfId="0" applyNumberFormat="1" applyFont="1" applyAlignment="1">
      <alignment horizontal="center" vertical="center"/>
    </xf>
    <xf numFmtId="0" fontId="5" fillId="0" borderId="0" xfId="0" applyFont="1" applyFill="1" applyBorder="1" applyAlignment="1">
      <alignment vertical="top"/>
    </xf>
    <xf numFmtId="0" fontId="2" fillId="0" borderId="0" xfId="0" applyFont="1" applyBorder="1" applyAlignment="1">
      <alignment horizontal="center" wrapText="1"/>
    </xf>
    <xf numFmtId="0" fontId="6" fillId="0" borderId="0" xfId="0" applyFont="1" applyBorder="1" applyAlignment="1">
      <alignment vertical="top" wrapText="1"/>
    </xf>
    <xf numFmtId="0" fontId="5" fillId="0" borderId="0" xfId="0" applyFont="1" applyBorder="1" applyAlignment="1">
      <alignment vertical="top"/>
    </xf>
    <xf numFmtId="1" fontId="2" fillId="0" borderId="0" xfId="0" applyNumberFormat="1" applyFont="1" applyBorder="1" applyAlignment="1">
      <alignment horizontal="center"/>
    </xf>
    <xf numFmtId="1" fontId="2" fillId="0" borderId="0" xfId="0" applyNumberFormat="1" applyFont="1" applyBorder="1"/>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1" fontId="5" fillId="0" borderId="0" xfId="0" applyNumberFormat="1" applyFont="1" applyFill="1" applyBorder="1" applyAlignment="1">
      <alignment horizontal="right"/>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10" fillId="0" borderId="0" xfId="0" applyFont="1"/>
    <xf numFmtId="0" fontId="10" fillId="0" borderId="0" xfId="0" applyFont="1" applyAlignment="1">
      <alignment vertical="top" wrapText="1"/>
    </xf>
    <xf numFmtId="49" fontId="15" fillId="0" borderId="0" xfId="0" applyNumberFormat="1" applyFont="1" applyFill="1" applyBorder="1" applyAlignment="1">
      <alignment vertical="top"/>
    </xf>
    <xf numFmtId="0" fontId="15" fillId="0" borderId="0" xfId="0" applyFont="1" applyAlignment="1">
      <alignment vertical="top" wrapText="1"/>
    </xf>
    <xf numFmtId="0" fontId="1" fillId="0" borderId="2"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6" fillId="0" borderId="6" xfId="0" applyNumberFormat="1" applyFont="1" applyBorder="1" applyAlignment="1">
      <alignment horizontal="center" vertical="center"/>
    </xf>
    <xf numFmtId="0" fontId="1" fillId="0" borderId="3"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0" xfId="0" applyNumberFormat="1" applyFont="1" applyBorder="1" applyAlignment="1">
      <alignment horizontal="center" vertical="center"/>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0" xfId="0" applyFont="1" applyFill="1" applyBorder="1" applyAlignment="1">
      <alignment horizontal="center"/>
    </xf>
    <xf numFmtId="2" fontId="6" fillId="0" borderId="0" xfId="0" applyNumberFormat="1" applyFont="1" applyFill="1" applyBorder="1"/>
    <xf numFmtId="0" fontId="10" fillId="0" borderId="3" xfId="0" applyNumberFormat="1" applyFont="1" applyBorder="1" applyAlignment="1">
      <alignment horizontal="center" vertical="center"/>
    </xf>
    <xf numFmtId="0" fontId="1" fillId="0" borderId="18" xfId="0" applyNumberFormat="1" applyFont="1" applyFill="1" applyBorder="1" applyAlignment="1">
      <alignment horizontal="center" vertical="center"/>
    </xf>
    <xf numFmtId="0" fontId="0" fillId="0" borderId="7" xfId="0" applyBorder="1"/>
    <xf numFmtId="0" fontId="0" fillId="0" borderId="4" xfId="0" applyBorder="1"/>
    <xf numFmtId="0" fontId="0" fillId="0" borderId="0" xfId="0" applyAlignment="1">
      <alignment wrapText="1"/>
    </xf>
    <xf numFmtId="0" fontId="17" fillId="0" borderId="0" xfId="0" applyFont="1" applyAlignment="1">
      <alignment horizontal="center"/>
    </xf>
    <xf numFmtId="0" fontId="10" fillId="2" borderId="7" xfId="0" applyFont="1" applyFill="1" applyBorder="1" applyAlignment="1">
      <alignment horizontal="center"/>
    </xf>
    <xf numFmtId="0" fontId="10" fillId="3" borderId="0" xfId="0" applyFont="1" applyFill="1" applyBorder="1" applyAlignment="1">
      <alignment horizontal="center"/>
    </xf>
    <xf numFmtId="0" fontId="11" fillId="0" borderId="0" xfId="0" applyNumberFormat="1" applyFont="1" applyBorder="1" applyAlignment="1">
      <alignment horizontal="center" vertical="center" wrapText="1"/>
    </xf>
    <xf numFmtId="0" fontId="10" fillId="0" borderId="0" xfId="0" applyFont="1" applyBorder="1"/>
    <xf numFmtId="0" fontId="10" fillId="3" borderId="0" xfId="0" applyFont="1" applyFill="1"/>
    <xf numFmtId="0" fontId="10" fillId="0" borderId="7" xfId="0" applyFont="1" applyBorder="1" applyAlignment="1">
      <alignment horizontal="center" vertical="center"/>
    </xf>
    <xf numFmtId="0" fontId="10" fillId="4" borderId="7" xfId="0" applyFont="1" applyFill="1" applyBorder="1" applyAlignment="1">
      <alignment horizontal="center"/>
    </xf>
    <xf numFmtId="0" fontId="10" fillId="5" borderId="7" xfId="0" applyFont="1" applyFill="1" applyBorder="1"/>
    <xf numFmtId="0" fontId="10" fillId="0" borderId="0" xfId="0" applyFont="1" applyBorder="1" applyAlignment="1">
      <alignment horizontal="center"/>
    </xf>
    <xf numFmtId="0" fontId="1" fillId="0" borderId="0" xfId="0" applyFont="1" applyAlignment="1">
      <alignment horizontal="center"/>
    </xf>
    <xf numFmtId="0" fontId="2" fillId="0" borderId="0" xfId="0" applyFont="1" applyAlignment="1">
      <alignment horizontal="left"/>
    </xf>
    <xf numFmtId="0" fontId="2" fillId="0" borderId="22" xfId="0" applyFont="1" applyBorder="1" applyAlignment="1">
      <alignment wrapText="1"/>
    </xf>
    <xf numFmtId="0" fontId="3" fillId="0" borderId="13" xfId="0" applyFont="1" applyBorder="1"/>
    <xf numFmtId="0" fontId="10" fillId="0" borderId="2" xfId="0" applyFont="1" applyBorder="1" applyAlignment="1">
      <alignment horizontal="center" vertical="center"/>
    </xf>
    <xf numFmtId="0" fontId="0" fillId="0" borderId="2" xfId="0" applyBorder="1"/>
    <xf numFmtId="0" fontId="8" fillId="0" borderId="23"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xf numFmtId="164" fontId="8" fillId="0" borderId="7" xfId="0" applyNumberFormat="1" applyFont="1" applyBorder="1" applyAlignment="1">
      <alignment horizontal="center" vertical="center"/>
    </xf>
    <xf numFmtId="0" fontId="8" fillId="2" borderId="3" xfId="0" applyFont="1" applyFill="1" applyBorder="1" applyAlignment="1">
      <alignment horizontal="center" vertical="center"/>
    </xf>
    <xf numFmtId="0" fontId="0" fillId="0" borderId="3" xfId="0" applyBorder="1"/>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xf>
    <xf numFmtId="0" fontId="10" fillId="0" borderId="19" xfId="0" applyNumberFormat="1" applyFont="1" applyBorder="1" applyAlignment="1">
      <alignment horizontal="center" vertical="center"/>
    </xf>
    <xf numFmtId="0" fontId="2" fillId="0" borderId="1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9" xfId="0" applyFont="1" applyBorder="1" applyAlignment="1">
      <alignment horizontal="center" vertical="center"/>
    </xf>
    <xf numFmtId="0" fontId="14" fillId="0" borderId="0" xfId="0" applyFont="1" applyBorder="1" applyAlignment="1">
      <alignment vertical="center" wrapText="1"/>
    </xf>
    <xf numFmtId="0" fontId="2" fillId="0" borderId="26" xfId="0" applyFont="1" applyBorder="1" applyAlignment="1">
      <alignment wrapText="1"/>
    </xf>
    <xf numFmtId="0" fontId="12" fillId="0" borderId="7" xfId="0" applyFont="1" applyFill="1" applyBorder="1" applyAlignment="1">
      <alignment vertical="top" wrapText="1"/>
    </xf>
    <xf numFmtId="0" fontId="23" fillId="0" borderId="7" xfId="0" applyFont="1" applyBorder="1" applyAlignment="1">
      <alignment horizontal="center" vertical="center" wrapText="1"/>
    </xf>
    <xf numFmtId="0" fontId="23" fillId="7" borderId="7" xfId="0" applyFont="1" applyFill="1" applyBorder="1" applyAlignment="1">
      <alignment horizontal="center" vertical="center" wrapText="1"/>
    </xf>
    <xf numFmtId="0" fontId="12" fillId="0" borderId="7" xfId="0" applyFont="1" applyBorder="1" applyAlignment="1">
      <alignment vertical="top" wrapText="1"/>
    </xf>
    <xf numFmtId="0" fontId="10" fillId="0" borderId="7" xfId="0" applyNumberFormat="1" applyFont="1" applyBorder="1" applyAlignment="1">
      <alignment horizontal="center" vertical="center"/>
    </xf>
    <xf numFmtId="0" fontId="10" fillId="0" borderId="8" xfId="0" applyNumberFormat="1" applyFont="1" applyBorder="1" applyAlignment="1">
      <alignment horizontal="center" vertical="center"/>
    </xf>
    <xf numFmtId="0" fontId="1" fillId="0" borderId="2" xfId="0" applyNumberFormat="1" applyFont="1" applyFill="1" applyBorder="1" applyAlignment="1">
      <alignment horizontal="center"/>
    </xf>
    <xf numFmtId="0" fontId="1" fillId="0" borderId="4" xfId="0" applyNumberFormat="1" applyFont="1" applyFill="1" applyBorder="1" applyAlignment="1">
      <alignment horizontal="center"/>
    </xf>
    <xf numFmtId="0" fontId="1" fillId="0" borderId="5" xfId="0" applyNumberFormat="1" applyFont="1" applyBorder="1" applyAlignment="1">
      <alignment horizontal="center"/>
    </xf>
    <xf numFmtId="0" fontId="10" fillId="0" borderId="2"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6" fillId="0" borderId="6" xfId="0" applyNumberFormat="1" applyFont="1" applyBorder="1" applyAlignment="1">
      <alignment horizontal="center"/>
    </xf>
    <xf numFmtId="0" fontId="1" fillId="0" borderId="10" xfId="0" applyNumberFormat="1" applyFont="1" applyFill="1" applyBorder="1" applyAlignment="1">
      <alignment horizontal="center"/>
    </xf>
    <xf numFmtId="0" fontId="1" fillId="0" borderId="19" xfId="0" applyNumberFormat="1" applyFont="1" applyFill="1" applyBorder="1" applyAlignment="1">
      <alignment horizontal="center"/>
    </xf>
    <xf numFmtId="0" fontId="10" fillId="0" borderId="10" xfId="0" applyNumberFormat="1" applyFont="1" applyBorder="1" applyAlignment="1">
      <alignment horizontal="center" vertical="center"/>
    </xf>
    <xf numFmtId="0" fontId="10" fillId="0" borderId="24" xfId="0" applyNumberFormat="1" applyFont="1" applyBorder="1" applyAlignment="1">
      <alignment horizontal="center" vertical="center"/>
    </xf>
    <xf numFmtId="0" fontId="1" fillId="0" borderId="11" xfId="0" applyNumberFormat="1" applyFont="1" applyFill="1" applyBorder="1" applyAlignment="1">
      <alignment horizontal="center"/>
    </xf>
    <xf numFmtId="0" fontId="26" fillId="0" borderId="0" xfId="0" applyFont="1" applyAlignment="1">
      <alignment vertical="top"/>
    </xf>
    <xf numFmtId="0" fontId="27" fillId="0" borderId="0" xfId="0" applyFont="1" applyAlignment="1">
      <alignment wrapText="1"/>
    </xf>
    <xf numFmtId="0" fontId="28" fillId="0" borderId="0" xfId="0" applyFont="1" applyAlignment="1"/>
    <xf numFmtId="0" fontId="29" fillId="0" borderId="0" xfId="0" applyFont="1" applyAlignment="1">
      <alignment wrapText="1"/>
    </xf>
    <xf numFmtId="0" fontId="26" fillId="0" borderId="28"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3" xfId="0" applyFont="1" applyBorder="1" applyAlignment="1">
      <alignment horizontal="center" vertical="center" wrapText="1"/>
    </xf>
    <xf numFmtId="0" fontId="29" fillId="3" borderId="14" xfId="0" applyFont="1" applyFill="1" applyBorder="1" applyAlignment="1">
      <alignment vertical="top" wrapText="1"/>
    </xf>
    <xf numFmtId="0" fontId="29" fillId="3" borderId="2" xfId="0" applyFont="1" applyFill="1" applyBorder="1" applyAlignment="1">
      <alignment vertical="top" wrapText="1"/>
    </xf>
    <xf numFmtId="0" fontId="29" fillId="3" borderId="29" xfId="0" applyFont="1" applyFill="1" applyBorder="1" applyAlignment="1">
      <alignment vertical="top" wrapText="1"/>
    </xf>
    <xf numFmtId="0" fontId="29" fillId="3" borderId="7" xfId="0" applyFont="1" applyFill="1" applyBorder="1" applyAlignment="1">
      <alignment vertical="top" wrapText="1"/>
    </xf>
    <xf numFmtId="0" fontId="29" fillId="3" borderId="27" xfId="0" applyFont="1" applyFill="1" applyBorder="1" applyAlignment="1">
      <alignment vertical="top" wrapText="1"/>
    </xf>
    <xf numFmtId="0" fontId="29" fillId="3" borderId="4" xfId="0" applyFont="1" applyFill="1" applyBorder="1" applyAlignment="1">
      <alignment vertical="top" wrapText="1"/>
    </xf>
    <xf numFmtId="0" fontId="29" fillId="3" borderId="0" xfId="0" applyFont="1" applyFill="1" applyBorder="1" applyAlignment="1">
      <alignment vertical="top" wrapText="1"/>
    </xf>
    <xf numFmtId="0" fontId="29" fillId="7" borderId="4" xfId="0" applyFont="1" applyFill="1" applyBorder="1" applyAlignment="1">
      <alignment vertical="top" wrapText="1"/>
    </xf>
    <xf numFmtId="0" fontId="29" fillId="7" borderId="0" xfId="0" applyFont="1" applyFill="1" applyBorder="1" applyAlignment="1">
      <alignment vertical="top" wrapText="1"/>
    </xf>
    <xf numFmtId="0" fontId="29" fillId="3" borderId="7" xfId="0" applyFont="1" applyFill="1" applyBorder="1" applyAlignment="1">
      <alignment horizontal="left" vertical="top" wrapText="1"/>
    </xf>
    <xf numFmtId="0" fontId="29" fillId="3" borderId="18" xfId="0" applyFont="1" applyFill="1" applyBorder="1" applyAlignment="1">
      <alignment vertical="top" wrapText="1"/>
    </xf>
    <xf numFmtId="0" fontId="29" fillId="7" borderId="3" xfId="0" applyFont="1" applyFill="1" applyBorder="1" applyAlignment="1">
      <alignment horizontal="left" vertical="top" wrapText="1"/>
    </xf>
    <xf numFmtId="0" fontId="29" fillId="3" borderId="3" xfId="0" applyFont="1" applyFill="1" applyBorder="1" applyAlignment="1">
      <alignment vertical="top" wrapText="1"/>
    </xf>
    <xf numFmtId="0" fontId="29" fillId="3" borderId="31" xfId="0" applyFont="1" applyFill="1" applyBorder="1" applyAlignment="1">
      <alignment vertical="top" wrapText="1"/>
    </xf>
    <xf numFmtId="0" fontId="29" fillId="3" borderId="25" xfId="0" applyFont="1" applyFill="1" applyBorder="1" applyAlignment="1">
      <alignment vertical="top" wrapText="1"/>
    </xf>
    <xf numFmtId="0" fontId="29" fillId="3" borderId="25" xfId="0" applyFont="1" applyFill="1" applyBorder="1" applyAlignment="1">
      <alignment horizontal="left" vertical="top" wrapText="1"/>
    </xf>
    <xf numFmtId="0" fontId="29" fillId="3" borderId="16" xfId="0" applyFont="1" applyFill="1" applyBorder="1" applyAlignment="1">
      <alignment vertical="top" wrapText="1"/>
    </xf>
    <xf numFmtId="0" fontId="29" fillId="3" borderId="0" xfId="0" applyFont="1" applyFill="1" applyBorder="1" applyAlignment="1">
      <alignment horizontal="left" vertical="top" wrapText="1"/>
    </xf>
    <xf numFmtId="0" fontId="29" fillId="3" borderId="32" xfId="0" applyFont="1" applyFill="1" applyBorder="1" applyAlignment="1">
      <alignment vertical="top" wrapText="1"/>
    </xf>
    <xf numFmtId="0" fontId="29" fillId="3" borderId="32" xfId="0" applyFont="1" applyFill="1" applyBorder="1" applyAlignment="1">
      <alignment horizontal="left" vertical="top" wrapText="1"/>
    </xf>
    <xf numFmtId="0" fontId="29" fillId="3" borderId="1" xfId="0" applyFont="1" applyFill="1" applyBorder="1" applyAlignment="1">
      <alignment horizontal="left" vertical="top" wrapText="1"/>
    </xf>
    <xf numFmtId="0" fontId="29" fillId="3" borderId="34" xfId="0" applyFont="1" applyFill="1" applyBorder="1" applyAlignment="1">
      <alignment vertical="top" wrapText="1"/>
    </xf>
    <xf numFmtId="0" fontId="29" fillId="3" borderId="34" xfId="0" applyFont="1" applyFill="1" applyBorder="1" applyAlignment="1">
      <alignment horizontal="left" vertical="top" wrapText="1"/>
    </xf>
    <xf numFmtId="0" fontId="29" fillId="7" borderId="23" xfId="0" applyFont="1" applyFill="1" applyBorder="1" applyAlignment="1">
      <alignment vertical="top" wrapText="1"/>
    </xf>
    <xf numFmtId="0" fontId="29" fillId="3" borderId="36" xfId="0" applyFont="1" applyFill="1" applyBorder="1" applyAlignment="1">
      <alignment vertical="top" wrapText="1"/>
    </xf>
    <xf numFmtId="0" fontId="29" fillId="3" borderId="0" xfId="0" applyFont="1" applyFill="1" applyBorder="1" applyAlignment="1">
      <alignment horizontal="right" vertical="top" wrapText="1"/>
    </xf>
    <xf numFmtId="0" fontId="29" fillId="3" borderId="17" xfId="0" applyFont="1" applyFill="1" applyBorder="1" applyAlignment="1">
      <alignment vertical="top" wrapText="1"/>
    </xf>
    <xf numFmtId="0" fontId="29" fillId="7" borderId="7" xfId="0" applyFont="1" applyFill="1" applyBorder="1" applyAlignment="1">
      <alignment vertical="top" wrapText="1"/>
    </xf>
    <xf numFmtId="0" fontId="29" fillId="3" borderId="12" xfId="0" applyFont="1" applyFill="1" applyBorder="1" applyAlignment="1">
      <alignment horizontal="left" vertical="top" wrapText="1"/>
    </xf>
    <xf numFmtId="0" fontId="29" fillId="3" borderId="40" xfId="0" applyFont="1" applyFill="1" applyBorder="1" applyAlignment="1">
      <alignment vertical="top" wrapText="1"/>
    </xf>
    <xf numFmtId="0" fontId="29" fillId="3" borderId="40" xfId="0" applyFont="1" applyFill="1" applyBorder="1" applyAlignment="1">
      <alignment horizontal="left" vertical="top" wrapText="1"/>
    </xf>
    <xf numFmtId="0" fontId="29" fillId="3" borderId="41" xfId="0" applyFont="1" applyFill="1" applyBorder="1" applyAlignment="1">
      <alignment vertical="top" wrapText="1"/>
    </xf>
    <xf numFmtId="0" fontId="29" fillId="3" borderId="42" xfId="0" applyFont="1" applyFill="1" applyBorder="1" applyAlignment="1">
      <alignment vertical="top" wrapText="1"/>
    </xf>
    <xf numFmtId="0" fontId="29" fillId="3" borderId="43" xfId="0" applyFont="1" applyFill="1" applyBorder="1" applyAlignment="1">
      <alignment vertical="top" wrapText="1"/>
    </xf>
    <xf numFmtId="0" fontId="29" fillId="3" borderId="30" xfId="0" applyFont="1" applyFill="1" applyBorder="1" applyAlignment="1">
      <alignment vertical="top" wrapText="1"/>
    </xf>
    <xf numFmtId="0" fontId="29" fillId="3" borderId="44" xfId="0" applyFont="1" applyFill="1" applyBorder="1" applyAlignment="1">
      <alignment vertical="top" wrapText="1"/>
    </xf>
    <xf numFmtId="0" fontId="29" fillId="3" borderId="7" xfId="0" applyFont="1" applyFill="1" applyBorder="1" applyAlignment="1">
      <alignment horizontal="center" vertical="top" wrapText="1"/>
    </xf>
    <xf numFmtId="0" fontId="29" fillId="3" borderId="4" xfId="0" applyFont="1" applyFill="1" applyBorder="1" applyAlignment="1">
      <alignment horizontal="center" vertical="top" wrapText="1"/>
    </xf>
    <xf numFmtId="0" fontId="29" fillId="0" borderId="1" xfId="0" applyFont="1" applyBorder="1" applyAlignment="1">
      <alignment horizontal="left" vertical="center" wrapText="1"/>
    </xf>
    <xf numFmtId="0" fontId="33" fillId="3" borderId="0" xfId="0" applyFont="1" applyFill="1" applyBorder="1" applyAlignment="1">
      <alignment horizontal="right" vertical="top" wrapText="1"/>
    </xf>
    <xf numFmtId="0" fontId="29" fillId="3" borderId="31" xfId="0" applyFont="1" applyFill="1" applyBorder="1" applyAlignment="1">
      <alignment horizontal="left" vertical="top" wrapText="1"/>
    </xf>
    <xf numFmtId="0" fontId="29" fillId="0" borderId="0" xfId="0" applyFont="1" applyBorder="1" applyAlignment="1">
      <alignment wrapText="1"/>
    </xf>
    <xf numFmtId="0" fontId="29" fillId="3" borderId="11" xfId="0" applyFont="1" applyFill="1" applyBorder="1" applyAlignment="1">
      <alignment vertical="top" wrapText="1"/>
    </xf>
    <xf numFmtId="0" fontId="29" fillId="0" borderId="7" xfId="0" applyFont="1" applyFill="1" applyBorder="1" applyAlignment="1">
      <alignment vertical="top" wrapText="1"/>
    </xf>
    <xf numFmtId="0" fontId="0" fillId="0" borderId="0" xfId="0" applyAlignment="1">
      <alignment horizontal="left"/>
    </xf>
    <xf numFmtId="0" fontId="11" fillId="0" borderId="34" xfId="0" applyFont="1" applyBorder="1" applyAlignment="1">
      <alignment horizontal="center" vertical="center" wrapText="1"/>
    </xf>
    <xf numFmtId="14" fontId="29" fillId="3" borderId="17" xfId="0" applyNumberFormat="1" applyFont="1" applyFill="1" applyBorder="1" applyAlignment="1">
      <alignment vertical="top" wrapText="1"/>
    </xf>
    <xf numFmtId="0" fontId="29" fillId="3" borderId="46" xfId="0" applyFont="1" applyFill="1" applyBorder="1" applyAlignment="1">
      <alignment vertical="top" wrapText="1"/>
    </xf>
    <xf numFmtId="0" fontId="29" fillId="7" borderId="36" xfId="0" applyFont="1" applyFill="1" applyBorder="1" applyAlignment="1">
      <alignment vertical="top" wrapText="1"/>
    </xf>
    <xf numFmtId="0" fontId="29" fillId="7" borderId="0" xfId="0" applyFont="1" applyFill="1" applyBorder="1" applyAlignment="1">
      <alignment horizontal="left" vertical="top" wrapText="1"/>
    </xf>
    <xf numFmtId="0" fontId="29" fillId="7" borderId="1" xfId="0" applyFont="1" applyFill="1" applyBorder="1" applyAlignment="1">
      <alignment horizontal="left" vertical="top" wrapText="1"/>
    </xf>
    <xf numFmtId="0" fontId="29" fillId="7" borderId="27" xfId="0" applyFont="1" applyFill="1" applyBorder="1" applyAlignment="1">
      <alignment vertical="top" wrapText="1"/>
    </xf>
    <xf numFmtId="0" fontId="29" fillId="7" borderId="29" xfId="0" applyFont="1" applyFill="1" applyBorder="1" applyAlignment="1">
      <alignment vertical="top" wrapText="1"/>
    </xf>
    <xf numFmtId="0" fontId="29" fillId="3" borderId="21" xfId="0" applyFont="1" applyFill="1" applyBorder="1" applyAlignment="1">
      <alignment vertical="top" wrapText="1"/>
    </xf>
    <xf numFmtId="0" fontId="29" fillId="3" borderId="48" xfId="0" applyFont="1" applyFill="1" applyBorder="1" applyAlignment="1">
      <alignment vertical="top" wrapText="1"/>
    </xf>
    <xf numFmtId="0" fontId="29" fillId="3" borderId="2" xfId="0" applyFont="1" applyFill="1" applyBorder="1" applyAlignment="1">
      <alignment horizontal="left" vertical="top" wrapText="1"/>
    </xf>
    <xf numFmtId="0" fontId="10" fillId="0" borderId="17" xfId="0" applyFont="1" applyFill="1" applyBorder="1" applyAlignment="1">
      <alignment horizontal="center" vertical="top" wrapText="1"/>
    </xf>
    <xf numFmtId="0" fontId="10" fillId="0" borderId="14" xfId="0" applyFont="1" applyFill="1" applyBorder="1" applyAlignment="1">
      <alignment horizontal="center" vertical="top" wrapText="1"/>
    </xf>
    <xf numFmtId="0" fontId="12" fillId="0" borderId="2" xfId="0" applyFont="1" applyBorder="1" applyAlignment="1">
      <alignment vertical="top" wrapText="1"/>
    </xf>
    <xf numFmtId="0" fontId="12" fillId="0" borderId="2" xfId="0" applyFont="1" applyFill="1" applyBorder="1" applyAlignment="1">
      <alignment vertical="top" wrapText="1"/>
    </xf>
    <xf numFmtId="0" fontId="2" fillId="0" borderId="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9" fillId="3" borderId="11" xfId="0" applyFont="1" applyFill="1" applyBorder="1" applyAlignment="1">
      <alignment horizontal="center" vertical="top" wrapText="1"/>
    </xf>
    <xf numFmtId="0" fontId="29" fillId="3" borderId="19" xfId="0" applyFont="1" applyFill="1" applyBorder="1" applyAlignment="1">
      <alignment horizontal="center" vertical="top" wrapText="1"/>
    </xf>
    <xf numFmtId="0" fontId="29" fillId="3" borderId="2" xfId="0" applyFont="1" applyFill="1" applyBorder="1" applyAlignment="1">
      <alignment horizontal="center" vertical="top" wrapText="1"/>
    </xf>
    <xf numFmtId="0" fontId="34" fillId="0" borderId="7" xfId="0" applyFont="1" applyBorder="1" applyAlignment="1">
      <alignment horizontal="center" vertical="center" wrapText="1"/>
    </xf>
    <xf numFmtId="0" fontId="0" fillId="0" borderId="0" xfId="0" applyAlignment="1">
      <alignment horizontal="center" wrapText="1"/>
    </xf>
    <xf numFmtId="0" fontId="27" fillId="0" borderId="0" xfId="0" applyFont="1" applyAlignment="1">
      <alignment horizontal="center" wrapText="1"/>
    </xf>
    <xf numFmtId="0" fontId="29" fillId="0" borderId="0" xfId="0" applyFont="1" applyAlignment="1">
      <alignment horizontal="center" wrapText="1"/>
    </xf>
    <xf numFmtId="0" fontId="29" fillId="3" borderId="10" xfId="0" applyFont="1" applyFill="1" applyBorder="1" applyAlignment="1">
      <alignment horizontal="center" vertical="top" wrapText="1"/>
    </xf>
    <xf numFmtId="0" fontId="29" fillId="3" borderId="32" xfId="0" applyFont="1" applyFill="1" applyBorder="1" applyAlignment="1">
      <alignment horizontal="center" vertical="top" wrapText="1"/>
    </xf>
    <xf numFmtId="0" fontId="29" fillId="3" borderId="34" xfId="0" applyFont="1" applyFill="1" applyBorder="1" applyAlignment="1">
      <alignment horizontal="center" vertical="top" wrapText="1"/>
    </xf>
    <xf numFmtId="0" fontId="29" fillId="3" borderId="40" xfId="0" applyFont="1" applyFill="1" applyBorder="1" applyAlignment="1">
      <alignment horizontal="center" vertical="top" wrapText="1"/>
    </xf>
    <xf numFmtId="0" fontId="29" fillId="3" borderId="51" xfId="0" applyFont="1" applyFill="1" applyBorder="1" applyAlignment="1">
      <alignment horizontal="center" vertical="top" wrapText="1"/>
    </xf>
    <xf numFmtId="0" fontId="29" fillId="7" borderId="25" xfId="0" applyFont="1" applyFill="1" applyBorder="1" applyAlignment="1">
      <alignment horizontal="center" vertical="top" wrapText="1"/>
    </xf>
    <xf numFmtId="0" fontId="29" fillId="7" borderId="24" xfId="0" applyFont="1" applyFill="1" applyBorder="1" applyAlignment="1">
      <alignment horizontal="center" vertical="top" wrapText="1"/>
    </xf>
    <xf numFmtId="0" fontId="29" fillId="7" borderId="19" xfId="0" applyFont="1" applyFill="1" applyBorder="1" applyAlignment="1">
      <alignment horizontal="center" vertical="top" wrapText="1"/>
    </xf>
    <xf numFmtId="0" fontId="29" fillId="3" borderId="31" xfId="0" applyFont="1" applyFill="1" applyBorder="1" applyAlignment="1">
      <alignment horizontal="center" vertical="top" wrapText="1"/>
    </xf>
    <xf numFmtId="0" fontId="0" fillId="0" borderId="0" xfId="0" applyAlignment="1"/>
    <xf numFmtId="0" fontId="29" fillId="3" borderId="26" xfId="0" applyFont="1" applyFill="1" applyBorder="1" applyAlignment="1">
      <alignment horizontal="center" vertical="top" wrapText="1"/>
    </xf>
    <xf numFmtId="0" fontId="29" fillId="3" borderId="52" xfId="0" applyFont="1" applyFill="1" applyBorder="1" applyAlignment="1">
      <alignment horizontal="center" vertical="top" wrapText="1"/>
    </xf>
    <xf numFmtId="0" fontId="29" fillId="3" borderId="28" xfId="0" applyFont="1" applyFill="1" applyBorder="1" applyAlignment="1">
      <alignment vertical="top" wrapText="1"/>
    </xf>
    <xf numFmtId="0" fontId="29" fillId="7" borderId="22" xfId="0" applyFont="1" applyFill="1" applyBorder="1" applyAlignment="1">
      <alignment vertical="top" wrapText="1"/>
    </xf>
    <xf numFmtId="0" fontId="29" fillId="7" borderId="48" xfId="0" applyFont="1" applyFill="1" applyBorder="1" applyAlignment="1">
      <alignment horizontal="left" vertical="top" wrapText="1"/>
    </xf>
    <xf numFmtId="0" fontId="29" fillId="3" borderId="52" xfId="0" applyFont="1" applyFill="1" applyBorder="1" applyAlignment="1">
      <alignment vertical="top" wrapText="1"/>
    </xf>
    <xf numFmtId="0" fontId="29" fillId="3" borderId="49" xfId="0" applyFont="1" applyFill="1" applyBorder="1" applyAlignment="1">
      <alignment vertical="top" wrapText="1"/>
    </xf>
    <xf numFmtId="0" fontId="29" fillId="3" borderId="9" xfId="0" applyFont="1" applyFill="1" applyBorder="1" applyAlignment="1">
      <alignment vertical="top" wrapText="1"/>
    </xf>
    <xf numFmtId="0" fontId="29" fillId="7" borderId="2" xfId="0" applyFont="1" applyFill="1" applyBorder="1" applyAlignment="1">
      <alignment vertical="top" wrapText="1"/>
    </xf>
    <xf numFmtId="0" fontId="29" fillId="7" borderId="10" xfId="0" applyFont="1" applyFill="1" applyBorder="1" applyAlignment="1">
      <alignment horizontal="center" vertical="top" wrapText="1"/>
    </xf>
    <xf numFmtId="0" fontId="2" fillId="0" borderId="49" xfId="0" applyFont="1" applyBorder="1" applyAlignment="1">
      <alignment horizontal="center" vertical="center" wrapText="1"/>
    </xf>
    <xf numFmtId="0" fontId="9" fillId="0" borderId="0" xfId="0" applyFont="1" applyAlignment="1">
      <alignment horizontal="center"/>
    </xf>
    <xf numFmtId="0" fontId="2" fillId="0" borderId="22" xfId="0" applyFont="1" applyBorder="1" applyAlignment="1">
      <alignment horizontal="center" vertical="center" wrapText="1"/>
    </xf>
    <xf numFmtId="49" fontId="29" fillId="3" borderId="10" xfId="0" applyNumberFormat="1" applyFont="1" applyFill="1" applyBorder="1" applyAlignment="1">
      <alignment horizontal="center" vertical="top" wrapText="1"/>
    </xf>
    <xf numFmtId="0" fontId="29" fillId="7" borderId="3" xfId="0" applyFont="1" applyFill="1" applyBorder="1" applyAlignment="1">
      <alignment vertical="top" wrapText="1"/>
    </xf>
    <xf numFmtId="0" fontId="29" fillId="0" borderId="7" xfId="0" applyFont="1" applyFill="1" applyBorder="1" applyAlignment="1">
      <alignment horizontal="center" vertical="top" wrapText="1"/>
    </xf>
    <xf numFmtId="0" fontId="29" fillId="7" borderId="2" xfId="0" applyFont="1" applyFill="1" applyBorder="1" applyAlignment="1">
      <alignment horizontal="center" vertical="top" wrapText="1"/>
    </xf>
    <xf numFmtId="0" fontId="29" fillId="7" borderId="4" xfId="0" applyFont="1" applyFill="1" applyBorder="1" applyAlignment="1">
      <alignment horizontal="center" vertical="top"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9" fillId="3" borderId="23" xfId="0" applyFont="1" applyFill="1" applyBorder="1" applyAlignment="1">
      <alignment horizontal="center" vertical="top" wrapText="1"/>
    </xf>
    <xf numFmtId="3" fontId="29" fillId="3" borderId="24" xfId="0" applyNumberFormat="1" applyFont="1" applyFill="1" applyBorder="1" applyAlignment="1">
      <alignment horizontal="center" vertical="top" wrapText="1"/>
    </xf>
    <xf numFmtId="0" fontId="2" fillId="0" borderId="23" xfId="0" applyFont="1" applyBorder="1" applyAlignment="1">
      <alignment horizontal="center" vertical="center" wrapText="1"/>
    </xf>
    <xf numFmtId="0" fontId="41" fillId="3" borderId="25" xfId="0" applyFont="1" applyFill="1" applyBorder="1" applyAlignment="1">
      <alignment horizontal="center" vertical="top" wrapText="1"/>
    </xf>
    <xf numFmtId="0" fontId="29" fillId="3" borderId="8" xfId="0" applyFont="1" applyFill="1" applyBorder="1" applyAlignment="1">
      <alignment horizontal="center" vertical="top" wrapText="1"/>
    </xf>
    <xf numFmtId="0" fontId="34" fillId="0" borderId="2" xfId="0" applyFont="1" applyBorder="1" applyAlignment="1">
      <alignment horizontal="center" vertical="center" wrapText="1"/>
    </xf>
    <xf numFmtId="0" fontId="34" fillId="0" borderId="7" xfId="0" applyFont="1" applyBorder="1" applyAlignment="1">
      <alignment horizontal="center" vertical="center"/>
    </xf>
    <xf numFmtId="0" fontId="34" fillId="0" borderId="36" xfId="0" applyFont="1" applyBorder="1" applyAlignment="1">
      <alignment horizontal="center" vertical="center"/>
    </xf>
    <xf numFmtId="0" fontId="34" fillId="0" borderId="49" xfId="0" applyFont="1" applyBorder="1" applyAlignment="1">
      <alignment horizontal="center" vertical="center"/>
    </xf>
    <xf numFmtId="0" fontId="34" fillId="0" borderId="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9" fillId="0" borderId="12" xfId="0" applyFont="1" applyBorder="1" applyAlignment="1">
      <alignment horizontal="center"/>
    </xf>
    <xf numFmtId="1" fontId="29" fillId="3" borderId="7" xfId="0" applyNumberFormat="1" applyFont="1" applyFill="1" applyBorder="1" applyAlignment="1">
      <alignment horizontal="center" vertical="top" wrapText="1"/>
    </xf>
    <xf numFmtId="49" fontId="29" fillId="3" borderId="24" xfId="0" applyNumberFormat="1" applyFont="1" applyFill="1" applyBorder="1" applyAlignment="1">
      <alignment horizontal="center" vertical="top" wrapText="1"/>
    </xf>
    <xf numFmtId="0" fontId="29" fillId="3" borderId="30" xfId="0" applyFont="1" applyFill="1" applyBorder="1" applyAlignment="1">
      <alignment horizontal="center" vertical="top" wrapText="1"/>
    </xf>
    <xf numFmtId="0" fontId="29" fillId="3" borderId="3" xfId="0" applyFont="1" applyFill="1" applyBorder="1" applyAlignment="1">
      <alignment horizontal="center" vertical="top" wrapText="1"/>
    </xf>
    <xf numFmtId="0" fontId="29" fillId="3" borderId="36" xfId="0" applyFont="1" applyFill="1" applyBorder="1" applyAlignment="1">
      <alignment horizontal="center" vertical="top" wrapText="1"/>
    </xf>
    <xf numFmtId="0" fontId="9" fillId="0" borderId="0" xfId="0" applyFont="1"/>
    <xf numFmtId="0" fontId="2" fillId="0" borderId="20"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9" fillId="0" borderId="12" xfId="0" applyFont="1" applyBorder="1"/>
    <xf numFmtId="0" fontId="2" fillId="0" borderId="13" xfId="0" applyFont="1" applyBorder="1" applyAlignment="1">
      <alignment horizontal="center" vertical="center"/>
    </xf>
    <xf numFmtId="0" fontId="2" fillId="0" borderId="24" xfId="0" applyFont="1" applyBorder="1" applyAlignment="1">
      <alignment horizontal="center" vertical="center" wrapText="1"/>
    </xf>
    <xf numFmtId="0" fontId="9" fillId="0" borderId="0" xfId="0" applyFont="1" applyBorder="1" applyAlignment="1">
      <alignment horizontal="center"/>
    </xf>
    <xf numFmtId="0" fontId="9" fillId="0" borderId="0" xfId="0" applyFont="1" applyBorder="1"/>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5" xfId="0" applyFont="1" applyBorder="1" applyAlignment="1">
      <alignment horizontal="center" vertical="center"/>
    </xf>
    <xf numFmtId="0" fontId="2" fillId="0" borderId="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52" xfId="0" applyFont="1" applyBorder="1" applyAlignment="1">
      <alignment horizontal="center" vertical="center" wrapText="1"/>
    </xf>
    <xf numFmtId="0" fontId="2" fillId="0" borderId="8" xfId="0" applyFont="1" applyBorder="1" applyAlignment="1">
      <alignment horizontal="center" vertical="center" wrapText="1"/>
    </xf>
    <xf numFmtId="0" fontId="41" fillId="7" borderId="25" xfId="0" applyFont="1" applyFill="1" applyBorder="1" applyAlignment="1">
      <alignment horizontal="center" vertical="top" wrapText="1"/>
    </xf>
    <xf numFmtId="0" fontId="29" fillId="7" borderId="31" xfId="0" applyFont="1" applyFill="1" applyBorder="1" applyAlignment="1">
      <alignment vertical="top" wrapText="1"/>
    </xf>
    <xf numFmtId="0" fontId="29" fillId="3" borderId="24" xfId="0" applyFont="1" applyFill="1" applyBorder="1" applyAlignment="1">
      <alignment horizontal="center" vertical="top" wrapText="1"/>
    </xf>
    <xf numFmtId="0" fontId="29" fillId="3" borderId="0" xfId="0" applyFont="1" applyFill="1" applyBorder="1" applyAlignment="1">
      <alignment horizontal="center" vertical="top" wrapText="1"/>
    </xf>
    <xf numFmtId="0" fontId="29" fillId="3" borderId="25" xfId="0" applyFont="1" applyFill="1" applyBorder="1" applyAlignment="1">
      <alignment horizontal="center" vertical="top" wrapText="1"/>
    </xf>
    <xf numFmtId="0" fontId="29" fillId="3" borderId="1" xfId="0" applyFont="1" applyFill="1" applyBorder="1" applyAlignment="1">
      <alignment horizontal="center" vertical="top" wrapText="1"/>
    </xf>
    <xf numFmtId="3" fontId="29" fillId="3" borderId="26" xfId="0" applyNumberFormat="1" applyFont="1" applyFill="1" applyBorder="1" applyAlignment="1">
      <alignment horizontal="center" vertical="top" wrapText="1"/>
    </xf>
    <xf numFmtId="0" fontId="29" fillId="7" borderId="32" xfId="0" applyFont="1" applyFill="1" applyBorder="1" applyAlignment="1">
      <alignment horizontal="center" vertical="top" wrapText="1"/>
    </xf>
    <xf numFmtId="0" fontId="29" fillId="7" borderId="34" xfId="0" applyFont="1" applyFill="1" applyBorder="1" applyAlignment="1">
      <alignment horizontal="center" vertical="top" wrapText="1"/>
    </xf>
    <xf numFmtId="0" fontId="0" fillId="0" borderId="0" xfId="0" applyBorder="1" applyAlignment="1">
      <alignment wrapText="1"/>
    </xf>
    <xf numFmtId="0" fontId="29" fillId="0" borderId="55" xfId="0" applyFont="1" applyBorder="1" applyAlignment="1">
      <alignment wrapText="1"/>
    </xf>
    <xf numFmtId="0" fontId="29" fillId="7" borderId="52" xfId="0" applyFont="1" applyFill="1" applyBorder="1" applyAlignment="1">
      <alignment horizontal="center" vertical="top" wrapText="1"/>
    </xf>
    <xf numFmtId="0" fontId="29" fillId="7" borderId="40" xfId="0" applyFont="1" applyFill="1" applyBorder="1" applyAlignment="1">
      <alignment horizontal="center" vertical="top" wrapText="1"/>
    </xf>
    <xf numFmtId="0" fontId="29" fillId="7" borderId="30" xfId="0" applyFont="1" applyFill="1" applyBorder="1" applyAlignment="1">
      <alignment horizontal="center" vertical="top" wrapText="1"/>
    </xf>
    <xf numFmtId="0" fontId="29" fillId="7" borderId="22" xfId="0" applyFont="1" applyFill="1" applyBorder="1" applyAlignment="1">
      <alignment horizontal="center" vertical="top" wrapText="1"/>
    </xf>
    <xf numFmtId="0" fontId="29" fillId="3" borderId="47" xfId="0" applyFont="1" applyFill="1" applyBorder="1" applyAlignment="1">
      <alignment horizontal="center" vertical="top" wrapText="1"/>
    </xf>
    <xf numFmtId="0" fontId="29" fillId="3" borderId="38" xfId="0" applyFont="1" applyFill="1" applyBorder="1" applyAlignment="1">
      <alignment horizontal="center" vertical="top" wrapText="1"/>
    </xf>
    <xf numFmtId="0" fontId="29" fillId="7" borderId="3" xfId="0" applyFont="1" applyFill="1" applyBorder="1" applyAlignment="1">
      <alignment horizontal="center" vertical="top" wrapText="1"/>
    </xf>
    <xf numFmtId="0" fontId="29" fillId="7" borderId="49" xfId="0" applyFont="1" applyFill="1" applyBorder="1" applyAlignment="1">
      <alignment horizontal="center" vertical="top" wrapText="1"/>
    </xf>
    <xf numFmtId="0" fontId="29" fillId="3" borderId="22" xfId="0" applyFont="1" applyFill="1" applyBorder="1" applyAlignment="1">
      <alignment horizontal="center" vertical="top" wrapText="1"/>
    </xf>
    <xf numFmtId="0" fontId="29" fillId="7" borderId="7" xfId="0" applyFont="1" applyFill="1" applyBorder="1" applyAlignment="1">
      <alignment horizontal="center" vertical="top" wrapText="1"/>
    </xf>
    <xf numFmtId="0" fontId="29" fillId="3" borderId="49" xfId="0" applyFont="1" applyFill="1" applyBorder="1" applyAlignment="1">
      <alignment horizontal="center" vertical="top" wrapText="1"/>
    </xf>
    <xf numFmtId="0" fontId="29" fillId="7" borderId="23" xfId="0" applyFont="1" applyFill="1" applyBorder="1" applyAlignment="1">
      <alignment horizontal="center" vertical="top" wrapText="1"/>
    </xf>
    <xf numFmtId="0" fontId="0" fillId="0" borderId="0" xfId="0" applyAlignment="1">
      <alignment vertical="top" wrapText="1"/>
    </xf>
    <xf numFmtId="0" fontId="27" fillId="0" borderId="0" xfId="0" applyFont="1" applyFill="1" applyAlignment="1">
      <alignment horizontal="center" vertical="top" wrapText="1"/>
    </xf>
    <xf numFmtId="0" fontId="29" fillId="0" borderId="0" xfId="0" applyFont="1" applyFill="1" applyAlignment="1">
      <alignment horizontal="center" vertical="top" wrapText="1"/>
    </xf>
    <xf numFmtId="0" fontId="29" fillId="0" borderId="2" xfId="0" applyFont="1" applyFill="1" applyBorder="1" applyAlignment="1">
      <alignment horizontal="center" vertical="top" wrapText="1"/>
    </xf>
    <xf numFmtId="0" fontId="29" fillId="0" borderId="4" xfId="0" applyFont="1" applyFill="1" applyBorder="1" applyAlignment="1">
      <alignment horizontal="center" vertical="top" wrapText="1"/>
    </xf>
    <xf numFmtId="0" fontId="29" fillId="0" borderId="0" xfId="0" applyFont="1" applyFill="1" applyBorder="1" applyAlignment="1">
      <alignment horizontal="center" vertical="top" wrapText="1"/>
    </xf>
    <xf numFmtId="0" fontId="29" fillId="0" borderId="22" xfId="0" applyFont="1" applyFill="1" applyBorder="1" applyAlignment="1">
      <alignment horizontal="center" vertical="top" wrapText="1"/>
    </xf>
    <xf numFmtId="0" fontId="29" fillId="0" borderId="3" xfId="0" applyFont="1" applyFill="1" applyBorder="1" applyAlignment="1">
      <alignment horizontal="center" vertical="top" wrapText="1"/>
    </xf>
    <xf numFmtId="0" fontId="29" fillId="0" borderId="25" xfId="0" applyFont="1" applyFill="1" applyBorder="1" applyAlignment="1">
      <alignment horizontal="center" vertical="top" wrapText="1"/>
    </xf>
    <xf numFmtId="0" fontId="29" fillId="0" borderId="32" xfId="0" applyFont="1" applyFill="1" applyBorder="1" applyAlignment="1">
      <alignment horizontal="center" vertical="top" wrapText="1"/>
    </xf>
    <xf numFmtId="0" fontId="29" fillId="0" borderId="34" xfId="0" applyFont="1" applyFill="1" applyBorder="1" applyAlignment="1">
      <alignment horizontal="center" vertical="top" wrapText="1"/>
    </xf>
    <xf numFmtId="0" fontId="29" fillId="0" borderId="23" xfId="0" applyFont="1" applyFill="1" applyBorder="1" applyAlignment="1">
      <alignment horizontal="center" vertical="top" wrapText="1"/>
    </xf>
    <xf numFmtId="0" fontId="29" fillId="0" borderId="36" xfId="0" applyFont="1" applyFill="1" applyBorder="1" applyAlignment="1">
      <alignment horizontal="center" vertical="top" wrapText="1"/>
    </xf>
    <xf numFmtId="0" fontId="29" fillId="0" borderId="52" xfId="0" applyFont="1" applyFill="1" applyBorder="1" applyAlignment="1">
      <alignment horizontal="center" vertical="top" wrapText="1"/>
    </xf>
    <xf numFmtId="0" fontId="29" fillId="0" borderId="40" xfId="0" applyFont="1" applyFill="1" applyBorder="1" applyAlignment="1">
      <alignment horizontal="center" vertical="top" wrapText="1"/>
    </xf>
    <xf numFmtId="0" fontId="29" fillId="0" borderId="49" xfId="0" applyFont="1" applyFill="1" applyBorder="1" applyAlignment="1">
      <alignment horizontal="center" vertical="top" wrapText="1"/>
    </xf>
    <xf numFmtId="0" fontId="29" fillId="0" borderId="44" xfId="0" applyFont="1" applyFill="1" applyBorder="1" applyAlignment="1">
      <alignment horizontal="center" vertical="top" wrapText="1"/>
    </xf>
    <xf numFmtId="0" fontId="21" fillId="0" borderId="0" xfId="0" applyFont="1" applyFill="1" applyAlignment="1">
      <alignment horizontal="center" vertical="top" wrapText="1"/>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7" fillId="0" borderId="2"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4" fillId="0" borderId="22" xfId="0" applyFont="1" applyBorder="1" applyAlignment="1">
      <alignment horizontal="center" vertical="center" wrapText="1"/>
    </xf>
    <xf numFmtId="0" fontId="34" fillId="0" borderId="4" xfId="0" applyFont="1" applyBorder="1" applyAlignment="1">
      <alignment horizontal="center" vertical="center" wrapText="1"/>
    </xf>
    <xf numFmtId="0" fontId="34" fillId="7" borderId="7" xfId="0" applyFont="1" applyFill="1" applyBorder="1" applyAlignment="1">
      <alignment horizontal="center" vertical="center" wrapText="1"/>
    </xf>
    <xf numFmtId="49" fontId="34" fillId="0" borderId="7" xfId="0" applyNumberFormat="1" applyFont="1" applyBorder="1" applyAlignment="1">
      <alignment horizontal="center" vertical="center" wrapText="1"/>
    </xf>
    <xf numFmtId="0" fontId="34" fillId="0" borderId="23" xfId="0" applyFont="1" applyBorder="1" applyAlignment="1">
      <alignment horizontal="center" vertical="center" wrapText="1"/>
    </xf>
    <xf numFmtId="0" fontId="34" fillId="0" borderId="4" xfId="0" applyFont="1" applyFill="1" applyBorder="1" applyAlignment="1">
      <alignment horizontal="center" vertical="center"/>
    </xf>
    <xf numFmtId="0" fontId="34" fillId="0" borderId="7" xfId="0" applyNumberFormat="1" applyFont="1" applyBorder="1" applyAlignment="1">
      <alignment horizontal="center" vertical="center" wrapText="1"/>
    </xf>
    <xf numFmtId="0" fontId="34" fillId="0" borderId="53" xfId="0" applyFont="1" applyBorder="1" applyAlignment="1">
      <alignment horizontal="center" vertical="center" wrapText="1"/>
    </xf>
    <xf numFmtId="0" fontId="34" fillId="0" borderId="54" xfId="0" applyFont="1" applyBorder="1" applyAlignment="1">
      <alignment horizontal="center" vertical="center" wrapText="1"/>
    </xf>
    <xf numFmtId="0" fontId="34" fillId="8" borderId="7" xfId="0" applyFont="1" applyFill="1" applyBorder="1" applyAlignment="1">
      <alignment horizontal="center" vertical="center" wrapText="1"/>
    </xf>
    <xf numFmtId="0" fontId="34" fillId="9" borderId="2" xfId="0" applyFont="1" applyFill="1" applyBorder="1" applyAlignment="1">
      <alignment horizontal="center" vertical="center" wrapText="1"/>
    </xf>
    <xf numFmtId="0" fontId="34" fillId="9" borderId="7" xfId="0" applyFont="1" applyFill="1" applyBorder="1" applyAlignment="1">
      <alignment horizontal="center" vertical="center" wrapText="1"/>
    </xf>
    <xf numFmtId="0" fontId="37" fillId="9" borderId="4"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25" xfId="0" applyFont="1" applyBorder="1" applyAlignment="1">
      <alignment horizontal="center" vertical="center"/>
    </xf>
    <xf numFmtId="0" fontId="34" fillId="7" borderId="2" xfId="0" applyFont="1" applyFill="1" applyBorder="1" applyAlignment="1">
      <alignment horizontal="center" vertical="center" wrapText="1"/>
    </xf>
    <xf numFmtId="0" fontId="34" fillId="9" borderId="4"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7" borderId="23" xfId="0" applyFont="1" applyFill="1" applyBorder="1" applyAlignment="1">
      <alignment horizontal="center" vertical="center" wrapText="1"/>
    </xf>
    <xf numFmtId="0" fontId="34" fillId="0" borderId="49" xfId="0" applyFont="1" applyFill="1" applyBorder="1" applyAlignment="1">
      <alignment horizontal="center" vertical="center" wrapText="1"/>
    </xf>
    <xf numFmtId="0" fontId="7" fillId="7" borderId="14" xfId="0" applyFont="1" applyFill="1" applyBorder="1" applyAlignment="1">
      <alignment vertical="top" wrapText="1"/>
    </xf>
    <xf numFmtId="0" fontId="18" fillId="7" borderId="17" xfId="0" applyFont="1" applyFill="1" applyBorder="1" applyAlignment="1">
      <alignment vertical="top" wrapText="1"/>
    </xf>
    <xf numFmtId="0" fontId="45" fillId="7" borderId="11" xfId="0" applyFont="1" applyFill="1" applyBorder="1" applyAlignment="1">
      <alignment vertical="top" wrapText="1"/>
    </xf>
    <xf numFmtId="0" fontId="34" fillId="7" borderId="4" xfId="0" applyFont="1" applyFill="1" applyBorder="1" applyAlignment="1">
      <alignment horizontal="center" vertical="center" wrapText="1"/>
    </xf>
    <xf numFmtId="0" fontId="26" fillId="0" borderId="49" xfId="0" applyFont="1" applyBorder="1" applyAlignment="1">
      <alignment horizontal="center" vertical="center" wrapText="1"/>
    </xf>
    <xf numFmtId="0" fontId="29" fillId="0" borderId="24" xfId="0" applyFont="1" applyBorder="1" applyAlignment="1">
      <alignment horizontal="left" vertical="top" wrapText="1"/>
    </xf>
    <xf numFmtId="0" fontId="29" fillId="0" borderId="24" xfId="0" applyFont="1" applyBorder="1" applyAlignment="1">
      <alignment horizontal="left" vertical="center" wrapText="1"/>
    </xf>
    <xf numFmtId="0" fontId="29" fillId="0" borderId="7" xfId="0" applyFont="1" applyBorder="1" applyAlignment="1">
      <alignment horizontal="left" vertical="center" wrapText="1"/>
    </xf>
    <xf numFmtId="0" fontId="29" fillId="3" borderId="5" xfId="0" applyFont="1" applyFill="1" applyBorder="1" applyAlignment="1">
      <alignment horizontal="center" vertical="top" wrapText="1"/>
    </xf>
    <xf numFmtId="0" fontId="29" fillId="7" borderId="24" xfId="0" applyFont="1" applyFill="1" applyBorder="1" applyAlignment="1">
      <alignment horizontal="left" vertical="top" wrapText="1"/>
    </xf>
    <xf numFmtId="0" fontId="29" fillId="3" borderId="15" xfId="0" applyFont="1" applyFill="1" applyBorder="1" applyAlignment="1">
      <alignment horizontal="center" vertical="top" wrapText="1"/>
    </xf>
    <xf numFmtId="0" fontId="29" fillId="3" borderId="33" xfId="0" applyFont="1" applyFill="1" applyBorder="1" applyAlignment="1">
      <alignment horizontal="center" vertical="top" wrapText="1"/>
    </xf>
    <xf numFmtId="0" fontId="29" fillId="3" borderId="37" xfId="0" applyFont="1" applyFill="1" applyBorder="1" applyAlignment="1">
      <alignment horizontal="center" vertical="top" wrapText="1"/>
    </xf>
    <xf numFmtId="0" fontId="29" fillId="3" borderId="6" xfId="0" applyFont="1" applyFill="1" applyBorder="1" applyAlignment="1">
      <alignment horizontal="center" vertical="top" wrapText="1"/>
    </xf>
    <xf numFmtId="0" fontId="29" fillId="3" borderId="13" xfId="0" applyFont="1" applyFill="1" applyBorder="1" applyAlignment="1">
      <alignment horizontal="center" vertical="top" wrapText="1"/>
    </xf>
    <xf numFmtId="0" fontId="29" fillId="3" borderId="35" xfId="0" applyFont="1" applyFill="1" applyBorder="1" applyAlignment="1">
      <alignment horizontal="center" vertical="top" wrapText="1"/>
    </xf>
    <xf numFmtId="0" fontId="29" fillId="3" borderId="20" xfId="0" applyFont="1" applyFill="1" applyBorder="1" applyAlignment="1">
      <alignment horizontal="center" vertical="top" wrapText="1"/>
    </xf>
    <xf numFmtId="0" fontId="11" fillId="0" borderId="35" xfId="0" applyFont="1" applyBorder="1" applyAlignment="1">
      <alignment horizontal="center" vertical="center" wrapText="1"/>
    </xf>
    <xf numFmtId="0" fontId="11" fillId="0" borderId="8" xfId="0" applyFont="1" applyBorder="1" applyAlignment="1">
      <alignment horizontal="center" vertical="center" wrapText="1"/>
    </xf>
    <xf numFmtId="0" fontId="29" fillId="7" borderId="35" xfId="0" applyFont="1" applyFill="1" applyBorder="1" applyAlignment="1">
      <alignment horizontal="center" vertical="top" wrapText="1"/>
    </xf>
    <xf numFmtId="0" fontId="29" fillId="7" borderId="26" xfId="0" applyFont="1" applyFill="1" applyBorder="1" applyAlignment="1">
      <alignment horizontal="center" vertical="top" wrapText="1"/>
    </xf>
    <xf numFmtId="0" fontId="37" fillId="9" borderId="2" xfId="0" applyFont="1" applyFill="1" applyBorder="1" applyAlignment="1">
      <alignment horizontal="center" vertical="center" wrapText="1"/>
    </xf>
    <xf numFmtId="0" fontId="34" fillId="9" borderId="3" xfId="0" applyFont="1" applyFill="1" applyBorder="1" applyAlignment="1">
      <alignment horizontal="center" vertical="center" wrapText="1"/>
    </xf>
    <xf numFmtId="0" fontId="46" fillId="0" borderId="0" xfId="0" applyFont="1" applyAlignment="1">
      <alignment vertical="center"/>
    </xf>
    <xf numFmtId="0" fontId="12" fillId="0" borderId="0" xfId="0" applyFont="1" applyAlignment="1">
      <alignment vertical="center"/>
    </xf>
    <xf numFmtId="0" fontId="47" fillId="0" borderId="0" xfId="0" applyFont="1" applyAlignment="1">
      <alignment vertical="center"/>
    </xf>
    <xf numFmtId="0" fontId="34" fillId="0" borderId="30" xfId="0" applyFont="1" applyBorder="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xf>
    <xf numFmtId="0" fontId="34" fillId="0" borderId="12" xfId="0" applyFont="1" applyBorder="1" applyAlignment="1">
      <alignment horizontal="center" vertical="center"/>
    </xf>
    <xf numFmtId="0" fontId="34" fillId="0" borderId="3" xfId="0" applyFont="1" applyFill="1" applyBorder="1" applyAlignment="1">
      <alignment horizontal="center" vertical="center"/>
    </xf>
    <xf numFmtId="0" fontId="34" fillId="0" borderId="0" xfId="0" applyFont="1" applyBorder="1" applyAlignment="1">
      <alignment horizontal="center" vertical="center"/>
    </xf>
    <xf numFmtId="0" fontId="34" fillId="0" borderId="24" xfId="0" applyFont="1" applyBorder="1" applyAlignment="1">
      <alignment horizontal="center" vertical="center" wrapText="1"/>
    </xf>
    <xf numFmtId="0" fontId="34" fillId="0" borderId="19" xfId="0" applyFont="1" applyBorder="1" applyAlignment="1">
      <alignment horizontal="center" vertical="center"/>
    </xf>
    <xf numFmtId="0" fontId="34" fillId="9" borderId="7" xfId="0" applyFont="1" applyFill="1" applyBorder="1" applyAlignment="1">
      <alignment horizontal="center" vertical="center" wrapText="1" shrinkToFit="1"/>
    </xf>
    <xf numFmtId="0" fontId="34" fillId="9" borderId="4" xfId="0" applyFont="1" applyFill="1" applyBorder="1" applyAlignment="1">
      <alignment horizontal="center" vertical="center" wrapText="1" shrinkToFit="1"/>
    </xf>
    <xf numFmtId="0" fontId="34" fillId="9" borderId="23"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7" borderId="22" xfId="0" applyFont="1" applyFill="1" applyBorder="1" applyAlignment="1">
      <alignment horizontal="center" vertical="center" wrapText="1"/>
    </xf>
    <xf numFmtId="0" fontId="34" fillId="7" borderId="7" xfId="0" applyFont="1" applyFill="1" applyBorder="1" applyAlignment="1">
      <alignment horizontal="center" vertical="top"/>
    </xf>
    <xf numFmtId="0" fontId="34" fillId="7" borderId="4" xfId="0" applyFont="1" applyFill="1" applyBorder="1" applyAlignment="1">
      <alignment horizontal="center" vertical="top" wrapText="1"/>
    </xf>
    <xf numFmtId="0" fontId="34" fillId="9" borderId="36" xfId="0" applyFont="1" applyFill="1" applyBorder="1" applyAlignment="1">
      <alignment horizontal="center" vertical="center" wrapText="1"/>
    </xf>
    <xf numFmtId="0" fontId="2" fillId="0" borderId="40" xfId="0" applyFont="1" applyBorder="1" applyAlignment="1">
      <alignment horizontal="center" vertical="center" wrapText="1"/>
    </xf>
    <xf numFmtId="1" fontId="2" fillId="0" borderId="0" xfId="0" applyNumberFormat="1" applyFont="1" applyBorder="1" applyAlignment="1"/>
    <xf numFmtId="1" fontId="2" fillId="0" borderId="0" xfId="0" applyNumberFormat="1" applyFont="1"/>
    <xf numFmtId="1" fontId="1" fillId="0" borderId="4"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4" xfId="0" applyNumberFormat="1" applyFont="1" applyBorder="1" applyAlignment="1">
      <alignment horizontal="center" vertical="center"/>
    </xf>
    <xf numFmtId="1" fontId="10" fillId="0" borderId="0" xfId="0" applyNumberFormat="1" applyFont="1" applyAlignment="1">
      <alignment horizontal="center" vertical="center"/>
    </xf>
    <xf numFmtId="1" fontId="1" fillId="0" borderId="0" xfId="0" applyNumberFormat="1" applyFont="1" applyFill="1" applyBorder="1" applyAlignment="1">
      <alignment horizontal="center" vertical="center"/>
    </xf>
    <xf numFmtId="1" fontId="2" fillId="0" borderId="0" xfId="0" applyNumberFormat="1" applyFont="1" applyBorder="1" applyAlignment="1">
      <alignment vertical="top"/>
    </xf>
    <xf numFmtId="1" fontId="2" fillId="0" borderId="0" xfId="0" applyNumberFormat="1" applyFont="1" applyBorder="1" applyAlignment="1">
      <alignment wrapText="1"/>
    </xf>
    <xf numFmtId="1" fontId="2" fillId="0" borderId="0" xfId="0" applyNumberFormat="1" applyFont="1" applyFill="1" applyBorder="1" applyAlignment="1">
      <alignment horizontal="center"/>
    </xf>
    <xf numFmtId="1" fontId="5" fillId="0" borderId="0" xfId="0" applyNumberFormat="1" applyFont="1" applyBorder="1" applyAlignment="1">
      <alignment vertical="top"/>
    </xf>
    <xf numFmtId="1" fontId="2" fillId="0" borderId="0" xfId="0" applyNumberFormat="1" applyFont="1" applyFill="1" applyBorder="1" applyAlignment="1">
      <alignment horizontal="center" vertical="center"/>
    </xf>
    <xf numFmtId="1" fontId="2" fillId="0" borderId="0" xfId="0" applyNumberFormat="1" applyFont="1" applyFill="1" applyBorder="1"/>
    <xf numFmtId="0" fontId="1" fillId="0" borderId="25" xfId="0" applyNumberFormat="1" applyFont="1" applyFill="1" applyBorder="1" applyAlignment="1">
      <alignment horizontal="center" vertical="center"/>
    </xf>
    <xf numFmtId="0" fontId="1" fillId="0" borderId="15" xfId="0" applyNumberFormat="1" applyFont="1" applyBorder="1" applyAlignment="1">
      <alignment horizontal="center" vertical="center"/>
    </xf>
    <xf numFmtId="0" fontId="2" fillId="0" borderId="57" xfId="0" applyFont="1" applyFill="1" applyBorder="1" applyAlignment="1">
      <alignment vertical="top" wrapText="1"/>
    </xf>
    <xf numFmtId="0" fontId="2" fillId="0" borderId="59" xfId="0" applyFont="1" applyFill="1" applyBorder="1" applyAlignment="1">
      <alignment vertical="top" wrapText="1"/>
    </xf>
    <xf numFmtId="0" fontId="2" fillId="0" borderId="62" xfId="0" applyFont="1" applyFill="1" applyBorder="1" applyAlignment="1">
      <alignment vertical="top" wrapText="1"/>
    </xf>
    <xf numFmtId="0" fontId="1" fillId="0" borderId="21" xfId="0" applyNumberFormat="1" applyFont="1" applyBorder="1" applyAlignment="1">
      <alignment horizontal="center" vertical="center"/>
    </xf>
    <xf numFmtId="0" fontId="2" fillId="0" borderId="5" xfId="0" applyFont="1" applyBorder="1"/>
    <xf numFmtId="0" fontId="12" fillId="0" borderId="17" xfId="0" applyNumberFormat="1" applyFont="1" applyBorder="1" applyAlignment="1">
      <alignment horizontal="center" vertical="center"/>
    </xf>
    <xf numFmtId="1" fontId="12" fillId="0" borderId="7" xfId="0" applyNumberFormat="1" applyFont="1" applyBorder="1" applyAlignment="1">
      <alignment horizontal="center" vertical="center"/>
    </xf>
    <xf numFmtId="0" fontId="12" fillId="0" borderId="27" xfId="0" applyNumberFormat="1" applyFont="1" applyBorder="1" applyAlignment="1">
      <alignment horizontal="center" vertical="center"/>
    </xf>
    <xf numFmtId="1" fontId="12" fillId="0" borderId="4" xfId="0" applyNumberFormat="1" applyFont="1" applyBorder="1" applyAlignment="1">
      <alignment horizontal="center" vertical="center"/>
    </xf>
    <xf numFmtId="0" fontId="34" fillId="0" borderId="49" xfId="0" applyFont="1" applyFill="1" applyBorder="1" applyAlignment="1">
      <alignment horizontal="center" vertical="center"/>
    </xf>
    <xf numFmtId="0" fontId="34" fillId="0" borderId="7" xfId="0" applyFont="1" applyFill="1" applyBorder="1" applyAlignment="1">
      <alignment horizontal="center" vertical="center"/>
    </xf>
    <xf numFmtId="0" fontId="34" fillId="7" borderId="49" xfId="0" applyFont="1" applyFill="1" applyBorder="1" applyAlignment="1">
      <alignment horizontal="center" vertical="center"/>
    </xf>
    <xf numFmtId="0" fontId="34" fillId="0" borderId="0" xfId="0" applyFont="1"/>
    <xf numFmtId="0" fontId="12" fillId="3" borderId="5" xfId="0" applyFont="1" applyFill="1" applyBorder="1" applyAlignment="1">
      <alignment horizontal="center" vertical="top" wrapText="1"/>
    </xf>
    <xf numFmtId="0" fontId="1" fillId="0" borderId="0" xfId="0" applyFont="1" applyFill="1" applyBorder="1" applyAlignment="1">
      <alignment vertical="top"/>
    </xf>
    <xf numFmtId="0" fontId="10" fillId="0" borderId="0" xfId="0" applyFont="1" applyFill="1" applyBorder="1" applyAlignment="1">
      <alignment vertical="top" wrapText="1"/>
    </xf>
    <xf numFmtId="49" fontId="10" fillId="0" borderId="0" xfId="0" applyNumberFormat="1" applyFont="1" applyFill="1" applyBorder="1" applyAlignment="1">
      <alignment vertical="top"/>
    </xf>
    <xf numFmtId="0" fontId="10" fillId="0" borderId="0" xfId="0" applyFont="1" applyBorder="1" applyAlignment="1">
      <alignment vertical="top" wrapText="1"/>
    </xf>
    <xf numFmtId="0" fontId="37" fillId="7" borderId="2" xfId="0" applyFont="1" applyFill="1" applyBorder="1" applyAlignment="1">
      <alignment horizontal="center" vertical="center" wrapText="1"/>
    </xf>
    <xf numFmtId="0" fontId="18" fillId="7" borderId="18" xfId="0" applyFont="1" applyFill="1" applyBorder="1" applyAlignment="1">
      <alignment vertical="top" wrapText="1"/>
    </xf>
    <xf numFmtId="0" fontId="34" fillId="0" borderId="64" xfId="0" applyFont="1" applyFill="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34" fillId="7" borderId="7" xfId="0" applyFont="1" applyFill="1" applyBorder="1" applyAlignment="1">
      <alignment horizontal="center" vertical="center"/>
    </xf>
    <xf numFmtId="0" fontId="34" fillId="7" borderId="36" xfId="0" applyFont="1" applyFill="1" applyBorder="1" applyAlignment="1">
      <alignment horizontal="center" vertical="center"/>
    </xf>
    <xf numFmtId="0" fontId="1" fillId="0" borderId="0" xfId="0" applyFont="1" applyBorder="1" applyAlignment="1">
      <alignment vertical="top"/>
    </xf>
    <xf numFmtId="0" fontId="37" fillId="7" borderId="4" xfId="0" applyFont="1" applyFill="1" applyBorder="1" applyAlignment="1">
      <alignment horizontal="center" vertical="center" wrapText="1"/>
    </xf>
    <xf numFmtId="0" fontId="12" fillId="3" borderId="4" xfId="0" applyFont="1" applyFill="1" applyBorder="1" applyAlignment="1">
      <alignment vertical="top" wrapText="1"/>
    </xf>
    <xf numFmtId="0" fontId="12" fillId="0" borderId="4" xfId="0" applyFont="1" applyFill="1" applyBorder="1" applyAlignment="1">
      <alignment horizontal="left" vertical="top" wrapText="1"/>
    </xf>
    <xf numFmtId="0" fontId="12" fillId="3" borderId="4" xfId="0" applyFont="1" applyFill="1" applyBorder="1" applyAlignment="1">
      <alignment horizontal="center" vertical="top" wrapText="1"/>
    </xf>
    <xf numFmtId="0" fontId="12" fillId="3" borderId="19" xfId="0" applyFont="1" applyFill="1" applyBorder="1" applyAlignment="1">
      <alignment horizontal="center" vertical="top" wrapText="1"/>
    </xf>
    <xf numFmtId="0" fontId="34" fillId="7" borderId="4" xfId="0" applyFont="1" applyFill="1" applyBorder="1" applyAlignment="1">
      <alignment horizontal="center" vertical="center"/>
    </xf>
    <xf numFmtId="0" fontId="18" fillId="7" borderId="11" xfId="0" applyFont="1" applyFill="1" applyBorder="1" applyAlignment="1">
      <alignment vertical="top" wrapText="1"/>
    </xf>
    <xf numFmtId="0" fontId="19" fillId="7" borderId="0" xfId="0" applyFont="1" applyFill="1"/>
    <xf numFmtId="0" fontId="2" fillId="7" borderId="14" xfId="0" applyFont="1" applyFill="1" applyBorder="1" applyAlignment="1">
      <alignment vertical="top" wrapText="1"/>
    </xf>
    <xf numFmtId="0" fontId="34" fillId="8" borderId="4"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11" fillId="0" borderId="15" xfId="0" applyFont="1" applyBorder="1" applyAlignment="1">
      <alignment horizontal="center" vertical="center" wrapText="1"/>
    </xf>
    <xf numFmtId="0" fontId="29" fillId="3" borderId="48" xfId="0" applyFont="1" applyFill="1" applyBorder="1" applyAlignment="1">
      <alignment horizontal="center" vertical="top" wrapText="1"/>
    </xf>
    <xf numFmtId="0" fontId="29" fillId="3" borderId="12" xfId="0" applyFont="1" applyFill="1" applyBorder="1" applyAlignment="1">
      <alignment vertical="top" wrapText="1"/>
    </xf>
    <xf numFmtId="0" fontId="45" fillId="7" borderId="17" xfId="0" applyFont="1" applyFill="1" applyBorder="1" applyAlignment="1">
      <alignment vertical="top" wrapText="1"/>
    </xf>
    <xf numFmtId="0" fontId="12" fillId="0" borderId="0" xfId="0" applyFont="1" applyAlignment="1">
      <alignment horizontal="left" vertical="center"/>
    </xf>
    <xf numFmtId="0" fontId="2" fillId="7" borderId="11" xfId="0" applyFont="1" applyFill="1" applyBorder="1" applyAlignment="1">
      <alignment horizontal="left" vertical="top" wrapText="1"/>
    </xf>
    <xf numFmtId="0" fontId="2" fillId="7" borderId="4"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5" xfId="0" applyFont="1" applyFill="1" applyBorder="1" applyAlignment="1">
      <alignment horizontal="center" vertical="center"/>
    </xf>
    <xf numFmtId="0" fontId="35" fillId="9" borderId="50" xfId="0" applyFont="1" applyFill="1" applyBorder="1" applyAlignment="1">
      <alignment horizontal="center" vertical="center"/>
    </xf>
    <xf numFmtId="0" fontId="29" fillId="0" borderId="3" xfId="0" applyFont="1" applyFill="1" applyBorder="1" applyAlignment="1">
      <alignment horizontal="center" vertical="top" wrapText="1"/>
    </xf>
    <xf numFmtId="0" fontId="34" fillId="0" borderId="3" xfId="0" applyFont="1" applyBorder="1" applyAlignment="1">
      <alignment horizontal="center" vertical="center" wrapText="1"/>
    </xf>
    <xf numFmtId="0" fontId="34" fillId="0" borderId="49" xfId="0" applyFont="1" applyBorder="1" applyAlignment="1">
      <alignment horizontal="center" vertical="center" wrapText="1"/>
    </xf>
    <xf numFmtId="0" fontId="41" fillId="3" borderId="52" xfId="0" applyFont="1" applyFill="1" applyBorder="1" applyAlignment="1">
      <alignment horizontal="center" vertical="top" wrapText="1"/>
    </xf>
    <xf numFmtId="0" fontId="29" fillId="3" borderId="22" xfId="0" applyFont="1" applyFill="1" applyBorder="1" applyAlignment="1">
      <alignment vertical="top" wrapText="1"/>
    </xf>
    <xf numFmtId="0" fontId="34" fillId="7" borderId="23" xfId="0" applyFont="1" applyFill="1" applyBorder="1" applyAlignment="1">
      <alignment horizontal="left" vertical="top" wrapText="1"/>
    </xf>
    <xf numFmtId="0" fontId="29" fillId="7" borderId="13" xfId="0" applyFont="1" applyFill="1" applyBorder="1" applyAlignment="1">
      <alignment horizontal="center" vertical="top" wrapText="1"/>
    </xf>
    <xf numFmtId="0" fontId="34" fillId="0" borderId="3" xfId="0" applyFont="1" applyFill="1" applyBorder="1" applyAlignment="1">
      <alignment horizontal="center" vertical="center" wrapText="1"/>
    </xf>
    <xf numFmtId="0" fontId="34" fillId="0" borderId="23" xfId="0" applyFont="1" applyBorder="1" applyAlignment="1">
      <alignment horizontal="center" vertical="center" wrapText="1"/>
    </xf>
    <xf numFmtId="0" fontId="35" fillId="0" borderId="58" xfId="0" applyFont="1" applyBorder="1" applyAlignment="1">
      <alignment horizontal="center" vertical="center"/>
    </xf>
    <xf numFmtId="0" fontId="34" fillId="0" borderId="22" xfId="0" applyFont="1" applyFill="1" applyBorder="1" applyAlignment="1">
      <alignment horizontal="center" vertical="center" wrapText="1"/>
    </xf>
    <xf numFmtId="0" fontId="29" fillId="7" borderId="8" xfId="0" applyFont="1" applyFill="1" applyBorder="1" applyAlignment="1">
      <alignment horizontal="center" vertical="top" wrapText="1"/>
    </xf>
    <xf numFmtId="0" fontId="29" fillId="0" borderId="49" xfId="0" applyFont="1" applyFill="1" applyBorder="1" applyAlignment="1">
      <alignment horizontal="center" vertical="top" wrapText="1"/>
    </xf>
    <xf numFmtId="0" fontId="29" fillId="3" borderId="26" xfId="0" applyFont="1" applyFill="1" applyBorder="1" applyAlignment="1">
      <alignment horizontal="left" vertical="top" wrapText="1"/>
    </xf>
    <xf numFmtId="0" fontId="27" fillId="0" borderId="0" xfId="0" applyFont="1" applyAlignment="1">
      <alignment vertical="top" wrapText="1"/>
    </xf>
    <xf numFmtId="0" fontId="27" fillId="0" borderId="0" xfId="0" applyFont="1" applyAlignment="1">
      <alignment horizontal="center" vertical="top" wrapText="1"/>
    </xf>
    <xf numFmtId="0" fontId="29" fillId="0" borderId="0" xfId="0" applyFont="1" applyAlignment="1">
      <alignment horizontal="center" vertical="top" wrapText="1"/>
    </xf>
    <xf numFmtId="0" fontId="11" fillId="0" borderId="34" xfId="0" applyFont="1" applyBorder="1" applyAlignment="1">
      <alignment horizontal="center" vertical="top" wrapText="1"/>
    </xf>
    <xf numFmtId="0" fontId="34" fillId="7" borderId="2" xfId="0" applyFont="1" applyFill="1" applyBorder="1" applyAlignment="1">
      <alignment horizontal="left" vertical="top" wrapText="1"/>
    </xf>
    <xf numFmtId="0" fontId="29" fillId="0" borderId="2" xfId="0" applyFont="1" applyBorder="1" applyAlignment="1">
      <alignment horizontal="center" vertical="top"/>
    </xf>
    <xf numFmtId="0" fontId="29" fillId="0" borderId="7" xfId="0" applyFont="1" applyBorder="1" applyAlignment="1">
      <alignment horizontal="center" vertical="top"/>
    </xf>
    <xf numFmtId="0" fontId="29" fillId="0" borderId="0" xfId="0" applyFont="1" applyAlignment="1">
      <alignment vertical="top"/>
    </xf>
    <xf numFmtId="0" fontId="34" fillId="7" borderId="36" xfId="0" applyFont="1" applyFill="1" applyBorder="1" applyAlignment="1">
      <alignment horizontal="center" vertical="center" wrapText="1"/>
    </xf>
    <xf numFmtId="0" fontId="34" fillId="0" borderId="51" xfId="0" applyFont="1" applyBorder="1" applyAlignment="1">
      <alignment horizontal="center" vertical="center"/>
    </xf>
    <xf numFmtId="0" fontId="0" fillId="0" borderId="0" xfId="0" applyAlignment="1"/>
    <xf numFmtId="0" fontId="10" fillId="0" borderId="0" xfId="0" applyFont="1" applyAlignment="1">
      <alignment horizontal="left" wrapText="1"/>
    </xf>
    <xf numFmtId="0" fontId="10" fillId="0" borderId="0" xfId="0" applyFont="1" applyAlignment="1">
      <alignment wrapText="1"/>
    </xf>
    <xf numFmtId="0" fontId="1" fillId="0" borderId="0" xfId="0" applyFont="1"/>
    <xf numFmtId="0" fontId="29" fillId="7" borderId="7" xfId="0" applyFont="1" applyFill="1" applyBorder="1" applyAlignment="1">
      <alignment horizontal="left" vertical="top" wrapText="1"/>
    </xf>
    <xf numFmtId="0" fontId="11" fillId="0" borderId="8" xfId="0" applyFont="1" applyBorder="1" applyAlignment="1">
      <alignment horizontal="center" vertical="top" wrapText="1"/>
    </xf>
    <xf numFmtId="0" fontId="29" fillId="3" borderId="44" xfId="0" applyFont="1" applyFill="1" applyBorder="1" applyAlignment="1">
      <alignment horizontal="center" vertical="top" wrapText="1"/>
    </xf>
    <xf numFmtId="0" fontId="29" fillId="3" borderId="12" xfId="0" applyFont="1" applyFill="1" applyBorder="1" applyAlignment="1">
      <alignment horizontal="center" vertical="top" wrapText="1"/>
    </xf>
    <xf numFmtId="0" fontId="29" fillId="3" borderId="23" xfId="0" applyFont="1" applyFill="1" applyBorder="1" applyAlignment="1">
      <alignment vertical="top" wrapText="1"/>
    </xf>
    <xf numFmtId="0" fontId="29" fillId="3" borderId="39" xfId="0" applyFont="1" applyFill="1" applyBorder="1" applyAlignment="1">
      <alignment horizontal="center" vertical="top" wrapText="1"/>
    </xf>
    <xf numFmtId="10" fontId="29" fillId="7" borderId="19" xfId="0" applyNumberFormat="1" applyFont="1" applyFill="1" applyBorder="1" applyAlignment="1">
      <alignment horizontal="center" vertical="top" wrapText="1"/>
    </xf>
    <xf numFmtId="0" fontId="26" fillId="0" borderId="22" xfId="0" applyFont="1" applyFill="1" applyBorder="1" applyAlignment="1">
      <alignment horizontal="center" vertical="center" wrapText="1"/>
    </xf>
    <xf numFmtId="0" fontId="29" fillId="0" borderId="24" xfId="0" applyFont="1" applyFill="1" applyBorder="1" applyAlignment="1">
      <alignment horizontal="center" vertical="top" wrapText="1"/>
    </xf>
    <xf numFmtId="0" fontId="34" fillId="7" borderId="10" xfId="0" applyFont="1" applyFill="1" applyBorder="1" applyAlignment="1">
      <alignment horizontal="left" vertical="top" wrapText="1"/>
    </xf>
    <xf numFmtId="0" fontId="34" fillId="7" borderId="34" xfId="0" applyFont="1" applyFill="1" applyBorder="1" applyAlignment="1">
      <alignment horizontal="left" vertical="top" wrapText="1"/>
    </xf>
    <xf numFmtId="0" fontId="29" fillId="0" borderId="10" xfId="0" applyFont="1" applyBorder="1" applyAlignment="1">
      <alignment horizontal="center" vertical="top"/>
    </xf>
    <xf numFmtId="0" fontId="29" fillId="0" borderId="24" xfId="0" applyFont="1" applyBorder="1" applyAlignment="1">
      <alignment horizontal="center" vertical="top"/>
    </xf>
    <xf numFmtId="0" fontId="24" fillId="0" borderId="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7" xfId="0" applyFont="1" applyBorder="1" applyAlignment="1">
      <alignment horizontal="center" vertical="center" wrapText="1"/>
    </xf>
    <xf numFmtId="0" fontId="49" fillId="7"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34" fillId="7" borderId="7" xfId="0" applyFont="1" applyFill="1" applyBorder="1" applyAlignment="1">
      <alignment horizontal="center" vertical="top" wrapText="1"/>
    </xf>
    <xf numFmtId="0" fontId="34" fillId="7" borderId="30" xfId="0" applyFont="1" applyFill="1" applyBorder="1" applyAlignment="1">
      <alignment horizontal="center" vertical="top" wrapText="1"/>
    </xf>
    <xf numFmtId="0" fontId="50" fillId="7" borderId="36" xfId="0" applyFont="1" applyFill="1" applyBorder="1" applyAlignment="1">
      <alignment horizontal="center" vertical="top" wrapText="1"/>
    </xf>
    <xf numFmtId="0" fontId="34" fillId="0" borderId="7" xfId="0" applyFont="1" applyFill="1" applyBorder="1" applyAlignment="1">
      <alignment horizontal="center" vertical="top" wrapText="1"/>
    </xf>
    <xf numFmtId="0" fontId="34" fillId="0" borderId="32" xfId="0" applyFont="1" applyFill="1" applyBorder="1" applyAlignment="1">
      <alignment horizontal="center" vertical="top" wrapText="1"/>
    </xf>
    <xf numFmtId="0" fontId="34" fillId="0" borderId="40" xfId="0" applyFont="1" applyFill="1" applyBorder="1" applyAlignment="1">
      <alignment horizontal="center" vertical="top" wrapText="1"/>
    </xf>
    <xf numFmtId="164" fontId="29" fillId="7" borderId="34" xfId="0" applyNumberFormat="1" applyFont="1" applyFill="1" applyBorder="1" applyAlignment="1">
      <alignment horizontal="center" vertical="top" wrapText="1"/>
    </xf>
    <xf numFmtId="0" fontId="29" fillId="0" borderId="30" xfId="0" applyFont="1" applyFill="1" applyBorder="1" applyAlignment="1">
      <alignment horizontal="center" vertical="top" wrapText="1"/>
    </xf>
    <xf numFmtId="0" fontId="29" fillId="0" borderId="23" xfId="0" applyFont="1" applyFill="1" applyBorder="1" applyAlignment="1">
      <alignment horizontal="center" vertical="top" wrapText="1"/>
    </xf>
    <xf numFmtId="0" fontId="29" fillId="7" borderId="30" xfId="0" applyFont="1" applyFill="1" applyBorder="1" applyAlignment="1">
      <alignment horizontal="left" vertical="top" wrapText="1"/>
    </xf>
    <xf numFmtId="0" fontId="29" fillId="0" borderId="3" xfId="0" applyFont="1" applyFill="1" applyBorder="1" applyAlignment="1">
      <alignment horizontal="center" vertical="top" wrapText="1"/>
    </xf>
    <xf numFmtId="0" fontId="34" fillId="0" borderId="3" xfId="0" applyFont="1" applyFill="1" applyBorder="1" applyAlignment="1">
      <alignment horizontal="center" vertical="top"/>
    </xf>
    <xf numFmtId="0" fontId="34" fillId="0" borderId="4" xfId="0" applyFont="1" applyFill="1" applyBorder="1" applyAlignment="1">
      <alignment horizontal="center" vertical="top"/>
    </xf>
    <xf numFmtId="0" fontId="34" fillId="0" borderId="7" xfId="0" applyFont="1" applyFill="1" applyBorder="1" applyAlignment="1">
      <alignment horizontal="center" vertical="top"/>
    </xf>
    <xf numFmtId="0" fontId="2" fillId="7" borderId="7"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34" fillId="7" borderId="36" xfId="0" applyFont="1" applyFill="1" applyBorder="1" applyAlignment="1">
      <alignment horizontal="left" vertical="top" wrapText="1"/>
    </xf>
    <xf numFmtId="0" fontId="34" fillId="7" borderId="40" xfId="0" applyFont="1" applyFill="1" applyBorder="1" applyAlignment="1">
      <alignment horizontal="left" vertical="top" wrapText="1"/>
    </xf>
    <xf numFmtId="0" fontId="0" fillId="0" borderId="0" xfId="0" applyAlignment="1"/>
    <xf numFmtId="0" fontId="34" fillId="0" borderId="0" xfId="0" applyFont="1" applyAlignment="1"/>
    <xf numFmtId="0" fontId="34" fillId="0" borderId="4" xfId="0" applyFont="1" applyFill="1" applyBorder="1" applyAlignment="1">
      <alignment horizontal="center" vertical="top" wrapText="1"/>
    </xf>
    <xf numFmtId="0" fontId="0" fillId="0" borderId="0" xfId="0"/>
    <xf numFmtId="0" fontId="14" fillId="0" borderId="6" xfId="0" applyFont="1" applyBorder="1" applyAlignment="1">
      <alignment horizontal="center" vertical="center" wrapText="1"/>
    </xf>
    <xf numFmtId="0" fontId="14" fillId="0" borderId="14" xfId="0" applyFont="1" applyBorder="1" applyAlignment="1">
      <alignment horizontal="center" vertical="top" wrapText="1"/>
    </xf>
    <xf numFmtId="0" fontId="14" fillId="0" borderId="2" xfId="0" applyFont="1" applyBorder="1" applyAlignment="1">
      <alignment horizontal="center" vertical="center" wrapText="1"/>
    </xf>
    <xf numFmtId="0" fontId="34" fillId="7" borderId="36" xfId="0" applyFont="1" applyFill="1" applyBorder="1" applyAlignment="1">
      <alignment horizontal="center" vertical="top"/>
    </xf>
    <xf numFmtId="0" fontId="2" fillId="9" borderId="3" xfId="0" applyFont="1" applyFill="1" applyBorder="1" applyAlignment="1">
      <alignment horizontal="center" vertical="center" wrapText="1"/>
    </xf>
    <xf numFmtId="0" fontId="34" fillId="8" borderId="49"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164" fontId="12" fillId="7" borderId="19" xfId="0" applyNumberFormat="1" applyFont="1" applyFill="1" applyBorder="1" applyAlignment="1">
      <alignment horizontal="center" vertical="top" wrapText="1"/>
    </xf>
    <xf numFmtId="0" fontId="49" fillId="0" borderId="23" xfId="0" applyFont="1" applyBorder="1" applyAlignment="1">
      <alignment horizontal="center" vertical="center" wrapText="1"/>
    </xf>
    <xf numFmtId="0" fontId="34" fillId="7" borderId="49" xfId="0" applyFont="1" applyFill="1" applyBorder="1" applyAlignment="1">
      <alignment horizontal="center" vertical="center" wrapText="1"/>
    </xf>
    <xf numFmtId="0" fontId="34" fillId="0" borderId="36" xfId="0" applyFont="1" applyBorder="1" applyAlignment="1">
      <alignment horizontal="center" vertical="center" wrapText="1"/>
    </xf>
    <xf numFmtId="0" fontId="3" fillId="9" borderId="7" xfId="0" applyFont="1" applyFill="1" applyBorder="1" applyAlignment="1">
      <alignment horizontal="center" vertical="center" wrapText="1"/>
    </xf>
    <xf numFmtId="0" fontId="0" fillId="0" borderId="0" xfId="0" applyAlignment="1">
      <alignment wrapText="1"/>
    </xf>
    <xf numFmtId="0" fontId="0" fillId="0" borderId="0" xfId="0"/>
    <xf numFmtId="0" fontId="29" fillId="0" borderId="23" xfId="0" applyFont="1" applyFill="1" applyBorder="1" applyAlignment="1">
      <alignment horizontal="center" vertical="top" wrapText="1"/>
    </xf>
    <xf numFmtId="0" fontId="2" fillId="0" borderId="55" xfId="0" applyFont="1" applyBorder="1" applyAlignment="1">
      <alignment horizontal="center" vertical="center"/>
    </xf>
    <xf numFmtId="0" fontId="2" fillId="0" borderId="55" xfId="0" applyFont="1" applyFill="1" applyBorder="1" applyAlignment="1">
      <alignment horizontal="center" vertical="center"/>
    </xf>
    <xf numFmtId="0" fontId="14" fillId="7" borderId="0" xfId="0" applyFont="1" applyFill="1"/>
    <xf numFmtId="0" fontId="48" fillId="7" borderId="0" xfId="0" applyFont="1" applyFill="1"/>
    <xf numFmtId="0" fontId="44" fillId="7" borderId="0" xfId="0" applyFont="1" applyFill="1" applyAlignment="1">
      <alignment horizontal="left"/>
    </xf>
    <xf numFmtId="0" fontId="5" fillId="7" borderId="21" xfId="0" applyFont="1" applyFill="1" applyBorder="1" applyAlignment="1">
      <alignment horizontal="left" vertical="center" wrapText="1"/>
    </xf>
    <xf numFmtId="0" fontId="2" fillId="7" borderId="14" xfId="0" applyFont="1" applyFill="1" applyBorder="1" applyAlignment="1">
      <alignment horizontal="left" vertical="top" wrapText="1"/>
    </xf>
    <xf numFmtId="0" fontId="2" fillId="7" borderId="17" xfId="0" applyFont="1" applyFill="1" applyBorder="1" applyAlignment="1">
      <alignment horizontal="left" vertical="top" wrapText="1"/>
    </xf>
    <xf numFmtId="0" fontId="2" fillId="7" borderId="0" xfId="0" applyFont="1" applyFill="1"/>
    <xf numFmtId="0" fontId="5" fillId="7" borderId="9" xfId="0" applyFont="1" applyFill="1" applyBorder="1" applyAlignment="1">
      <alignment horizontal="left" vertical="top" wrapText="1"/>
    </xf>
    <xf numFmtId="0" fontId="2" fillId="7" borderId="12" xfId="0" applyFont="1" applyFill="1" applyBorder="1" applyAlignment="1">
      <alignment horizontal="left" vertical="top" wrapText="1"/>
    </xf>
    <xf numFmtId="0" fontId="5" fillId="7" borderId="9" xfId="0" applyFont="1" applyFill="1" applyBorder="1" applyAlignment="1">
      <alignment horizontal="center" vertical="center" wrapText="1"/>
    </xf>
    <xf numFmtId="0" fontId="18" fillId="7" borderId="16" xfId="0" applyFont="1" applyFill="1" applyBorder="1" applyAlignment="1">
      <alignment vertical="top" wrapText="1"/>
    </xf>
    <xf numFmtId="0" fontId="45" fillId="7" borderId="27" xfId="0" applyFont="1" applyFill="1" applyBorder="1" applyAlignment="1">
      <alignment vertical="top" wrapText="1"/>
    </xf>
    <xf numFmtId="0" fontId="45" fillId="7" borderId="18" xfId="0" applyFont="1" applyFill="1" applyBorder="1" applyAlignment="1">
      <alignment vertical="top" wrapText="1"/>
    </xf>
    <xf numFmtId="0" fontId="5" fillId="7" borderId="45" xfId="0" applyFont="1" applyFill="1" applyBorder="1" applyAlignment="1">
      <alignment horizontal="left" vertical="top" wrapText="1"/>
    </xf>
    <xf numFmtId="0" fontId="45" fillId="7" borderId="16" xfId="0" applyFont="1" applyFill="1" applyBorder="1" applyAlignment="1">
      <alignment vertical="top" wrapText="1"/>
    </xf>
    <xf numFmtId="0" fontId="2" fillId="7" borderId="0" xfId="0" applyFont="1" applyFill="1" applyBorder="1" applyAlignment="1">
      <alignment horizontal="left" vertical="top" wrapText="1"/>
    </xf>
    <xf numFmtId="0" fontId="5" fillId="7" borderId="45" xfId="0" applyFont="1" applyFill="1" applyBorder="1" applyAlignment="1">
      <alignment horizontal="center" vertical="center" wrapText="1"/>
    </xf>
    <xf numFmtId="0" fontId="7" fillId="7" borderId="21" xfId="0" applyFont="1" applyFill="1" applyBorder="1" applyAlignment="1">
      <alignment vertical="top" wrapText="1"/>
    </xf>
    <xf numFmtId="0" fontId="18" fillId="7" borderId="29" xfId="0" applyFont="1" applyFill="1" applyBorder="1" applyAlignment="1">
      <alignment vertical="top" wrapText="1"/>
    </xf>
    <xf numFmtId="0" fontId="5" fillId="7" borderId="28" xfId="0" applyFont="1" applyFill="1" applyBorder="1" applyAlignment="1">
      <alignment horizontal="left" vertical="center" wrapText="1"/>
    </xf>
    <xf numFmtId="0" fontId="34" fillId="7" borderId="14" xfId="0" applyFont="1" applyFill="1" applyBorder="1" applyAlignment="1">
      <alignment horizontal="left" vertical="center" wrapText="1"/>
    </xf>
    <xf numFmtId="0" fontId="35" fillId="7" borderId="11" xfId="0" applyFont="1" applyFill="1" applyBorder="1" applyAlignment="1">
      <alignment horizontal="left" vertical="center" wrapText="1"/>
    </xf>
    <xf numFmtId="0" fontId="45" fillId="7" borderId="55" xfId="0" applyFont="1" applyFill="1" applyBorder="1" applyAlignment="1">
      <alignment vertical="top" wrapText="1"/>
    </xf>
    <xf numFmtId="0" fontId="35" fillId="7" borderId="42" xfId="0" applyFont="1" applyFill="1" applyBorder="1"/>
    <xf numFmtId="0" fontId="35" fillId="7" borderId="11" xfId="0" applyFont="1" applyFill="1" applyBorder="1" applyAlignment="1">
      <alignment horizontal="left" vertical="top" wrapText="1"/>
    </xf>
    <xf numFmtId="0" fontId="45" fillId="7" borderId="42" xfId="0" applyFont="1" applyFill="1" applyBorder="1" applyAlignment="1">
      <alignment vertical="top"/>
    </xf>
    <xf numFmtId="0" fontId="2" fillId="7" borderId="63" xfId="0" applyFont="1" applyFill="1" applyBorder="1" applyAlignment="1">
      <alignment horizontal="left" vertical="top" wrapText="1"/>
    </xf>
    <xf numFmtId="0" fontId="9" fillId="7" borderId="0" xfId="0" applyFont="1" applyFill="1"/>
    <xf numFmtId="0" fontId="44" fillId="11" borderId="0" xfId="0" applyFont="1" applyFill="1" applyAlignment="1">
      <alignment horizontal="left"/>
    </xf>
    <xf numFmtId="0" fontId="35" fillId="11" borderId="0" xfId="0" applyFont="1" applyFill="1" applyAlignment="1">
      <alignment horizontal="center" vertical="center"/>
    </xf>
    <xf numFmtId="0" fontId="9" fillId="11" borderId="0" xfId="0" applyFont="1" applyFill="1" applyAlignment="1">
      <alignment horizontal="center"/>
    </xf>
    <xf numFmtId="0" fontId="9" fillId="11" borderId="0" xfId="0" applyFont="1" applyFill="1"/>
    <xf numFmtId="0" fontId="9" fillId="0" borderId="0" xfId="0" applyFont="1" applyFill="1"/>
    <xf numFmtId="0" fontId="34" fillId="0" borderId="0" xfId="0" applyFont="1" applyFill="1"/>
    <xf numFmtId="0" fontId="9" fillId="0" borderId="0" xfId="0" applyFont="1" applyFill="1" applyBorder="1"/>
    <xf numFmtId="1" fontId="1" fillId="0" borderId="19" xfId="0" applyNumberFormat="1" applyFont="1" applyFill="1" applyBorder="1" applyAlignment="1">
      <alignment horizontal="center" vertical="center"/>
    </xf>
    <xf numFmtId="1" fontId="1" fillId="0" borderId="25" xfId="0" applyNumberFormat="1" applyFont="1" applyFill="1" applyBorder="1" applyAlignment="1">
      <alignment horizontal="center" vertical="center"/>
    </xf>
    <xf numFmtId="0" fontId="14" fillId="0" borderId="21" xfId="0" applyNumberFormat="1" applyFont="1" applyBorder="1" applyAlignment="1">
      <alignment horizontal="center" vertical="center"/>
    </xf>
    <xf numFmtId="1" fontId="14" fillId="0" borderId="2"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2" fillId="0" borderId="12" xfId="0" applyFont="1" applyBorder="1" applyAlignment="1">
      <alignment horizontal="center" vertical="center"/>
    </xf>
    <xf numFmtId="0" fontId="34" fillId="7" borderId="23" xfId="0" applyFont="1" applyFill="1" applyBorder="1" applyAlignment="1">
      <alignment horizontal="center" vertical="center"/>
    </xf>
    <xf numFmtId="0" fontId="34" fillId="0" borderId="23" xfId="0" applyFont="1" applyBorder="1" applyAlignment="1">
      <alignment horizontal="center" vertical="center"/>
    </xf>
    <xf numFmtId="0" fontId="34" fillId="0" borderId="55" xfId="0" applyFont="1" applyFill="1" applyBorder="1" applyAlignment="1">
      <alignment horizontal="center" vertical="center" wrapText="1"/>
    </xf>
    <xf numFmtId="0" fontId="34" fillId="0" borderId="7" xfId="0" applyFont="1" applyBorder="1" applyAlignment="1">
      <alignment horizontal="center" vertical="top" wrapText="1"/>
    </xf>
    <xf numFmtId="0" fontId="34" fillId="0" borderId="23" xfId="0" applyFont="1" applyBorder="1" applyAlignment="1">
      <alignment horizontal="center" vertical="top" wrapText="1"/>
    </xf>
    <xf numFmtId="0" fontId="34" fillId="0" borderId="0" xfId="0" applyFont="1" applyAlignment="1">
      <alignment horizontal="center" wrapText="1"/>
    </xf>
    <xf numFmtId="0" fontId="2" fillId="7" borderId="17" xfId="0" applyFont="1" applyFill="1" applyBorder="1" applyAlignment="1">
      <alignment vertical="top" wrapText="1"/>
    </xf>
    <xf numFmtId="0" fontId="34" fillId="7" borderId="23" xfId="0" applyFont="1" applyFill="1" applyBorder="1" applyAlignment="1">
      <alignment horizontal="center" vertical="top" wrapText="1"/>
    </xf>
    <xf numFmtId="0" fontId="34" fillId="0" borderId="4" xfId="0" applyFont="1" applyBorder="1" applyAlignment="1">
      <alignment horizontal="center" vertical="top" wrapText="1"/>
    </xf>
    <xf numFmtId="0" fontId="35" fillId="7" borderId="17" xfId="0" applyFont="1" applyFill="1" applyBorder="1" applyAlignment="1">
      <alignment horizontal="left" vertical="top" wrapText="1"/>
    </xf>
    <xf numFmtId="0" fontId="45" fillId="7" borderId="29" xfId="0" applyFont="1" applyFill="1" applyBorder="1" applyAlignment="1">
      <alignment vertical="top" wrapText="1"/>
    </xf>
    <xf numFmtId="165" fontId="34" fillId="10" borderId="68" xfId="1" applyNumberFormat="1" applyFont="1" applyFill="1" applyBorder="1" applyAlignment="1">
      <alignment horizontal="center" vertical="top" wrapText="1"/>
    </xf>
    <xf numFmtId="0" fontId="34" fillId="10" borderId="53" xfId="1" applyFont="1" applyFill="1" applyBorder="1" applyAlignment="1">
      <alignment horizontal="center" vertical="top" wrapText="1"/>
    </xf>
    <xf numFmtId="0" fontId="24" fillId="7" borderId="7" xfId="0" applyFont="1" applyFill="1" applyBorder="1" applyAlignment="1">
      <alignment horizontal="center" vertical="center" wrapText="1"/>
    </xf>
    <xf numFmtId="0" fontId="34" fillId="8"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4" fillId="7" borderId="36" xfId="0" applyFont="1" applyFill="1" applyBorder="1" applyAlignment="1">
      <alignment horizontal="center" vertical="center" wrapText="1"/>
    </xf>
    <xf numFmtId="0" fontId="34" fillId="7" borderId="2" xfId="0" applyFont="1" applyFill="1" applyBorder="1" applyAlignment="1">
      <alignment horizontal="center" vertical="top" wrapText="1"/>
    </xf>
    <xf numFmtId="0" fontId="34"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9" borderId="4" xfId="0" applyFont="1" applyFill="1" applyBorder="1" applyAlignment="1">
      <alignment horizontal="center" vertical="center"/>
    </xf>
    <xf numFmtId="0" fontId="34" fillId="9" borderId="4" xfId="0" applyFont="1" applyFill="1" applyBorder="1" applyAlignment="1">
      <alignment horizontal="center" vertical="center"/>
    </xf>
    <xf numFmtId="0" fontId="34" fillId="7" borderId="55" xfId="0" applyFont="1" applyFill="1" applyBorder="1" applyAlignment="1">
      <alignment horizontal="center" vertical="center" wrapText="1"/>
    </xf>
    <xf numFmtId="0" fontId="34" fillId="9" borderId="49" xfId="0" applyFont="1" applyFill="1" applyBorder="1" applyAlignment="1">
      <alignment horizontal="center" vertical="center" wrapText="1"/>
    </xf>
    <xf numFmtId="0" fontId="29" fillId="11" borderId="0" xfId="0" applyFont="1" applyFill="1" applyAlignment="1">
      <alignment wrapText="1"/>
    </xf>
    <xf numFmtId="0" fontId="26" fillId="11" borderId="0" xfId="0" applyFont="1" applyFill="1" applyBorder="1" applyAlignment="1">
      <alignment horizontal="center" vertical="center" wrapText="1"/>
    </xf>
    <xf numFmtId="0" fontId="26" fillId="11" borderId="0" xfId="0" applyFont="1" applyFill="1" applyBorder="1" applyAlignment="1">
      <alignment horizontal="center" vertical="top" wrapText="1"/>
    </xf>
    <xf numFmtId="0" fontId="29" fillId="11" borderId="0" xfId="0" applyFont="1" applyFill="1" applyAlignment="1">
      <alignment horizontal="center" wrapText="1"/>
    </xf>
    <xf numFmtId="0" fontId="41" fillId="3" borderId="2" xfId="0" applyFont="1" applyFill="1" applyBorder="1" applyAlignment="1">
      <alignment horizontal="center" vertical="top" wrapText="1"/>
    </xf>
    <xf numFmtId="0" fontId="41" fillId="0" borderId="25" xfId="0" applyFont="1" applyFill="1" applyBorder="1" applyAlignment="1">
      <alignment horizontal="center" vertical="top" wrapText="1"/>
    </xf>
    <xf numFmtId="0" fontId="29" fillId="6" borderId="69" xfId="1" applyFont="1" applyFill="1" applyBorder="1" applyAlignment="1">
      <alignment horizontal="center" vertical="top" wrapText="1"/>
    </xf>
    <xf numFmtId="0" fontId="29" fillId="6" borderId="70" xfId="1" applyFont="1" applyFill="1" applyBorder="1" applyAlignment="1">
      <alignment horizontal="center" vertical="top" wrapText="1"/>
    </xf>
    <xf numFmtId="0" fontId="29" fillId="6" borderId="38" xfId="1" applyFont="1" applyFill="1" applyBorder="1" applyAlignment="1">
      <alignment horizontal="center" vertical="top" wrapText="1"/>
    </xf>
    <xf numFmtId="0" fontId="29" fillId="0" borderId="0" xfId="0" applyFont="1" applyFill="1" applyBorder="1" applyAlignment="1">
      <alignment vertical="top" wrapText="1"/>
    </xf>
    <xf numFmtId="0" fontId="29" fillId="0" borderId="0" xfId="0" applyFont="1" applyFill="1" applyAlignment="1">
      <alignment wrapText="1"/>
    </xf>
    <xf numFmtId="0" fontId="26" fillId="0" borderId="0" xfId="0" applyFont="1" applyFill="1" applyBorder="1" applyAlignment="1">
      <alignment horizontal="center" vertical="center" wrapText="1"/>
    </xf>
    <xf numFmtId="0" fontId="26" fillId="0" borderId="0" xfId="0" applyFont="1" applyFill="1" applyBorder="1" applyAlignment="1">
      <alignment horizontal="center" vertical="top" wrapText="1"/>
    </xf>
    <xf numFmtId="0" fontId="29" fillId="0" borderId="0" xfId="0" applyFont="1" applyFill="1" applyAlignment="1">
      <alignment horizontal="center" wrapText="1"/>
    </xf>
    <xf numFmtId="0" fontId="26" fillId="0" borderId="0" xfId="0" applyFont="1" applyFill="1" applyAlignment="1">
      <alignment vertical="top" wrapText="1"/>
    </xf>
    <xf numFmtId="0" fontId="29" fillId="0" borderId="0" xfId="0" applyFont="1" applyFill="1" applyAlignment="1">
      <alignment vertical="top"/>
    </xf>
    <xf numFmtId="0" fontId="0" fillId="0" borderId="0" xfId="0" applyFill="1" applyAlignment="1">
      <alignment wrapText="1"/>
    </xf>
    <xf numFmtId="0" fontId="26" fillId="11" borderId="0" xfId="0" applyFont="1" applyFill="1" applyAlignment="1">
      <alignment vertical="top"/>
    </xf>
    <xf numFmtId="0" fontId="29" fillId="11" borderId="0" xfId="0" applyFont="1" applyFill="1" applyAlignment="1">
      <alignment horizontal="center" vertical="top" wrapText="1"/>
    </xf>
    <xf numFmtId="0" fontId="29" fillId="11" borderId="0" xfId="0" applyFont="1" applyFill="1" applyAlignment="1">
      <alignment vertical="top"/>
    </xf>
    <xf numFmtId="0" fontId="0" fillId="7" borderId="0" xfId="0" applyFill="1" applyAlignment="1">
      <alignment wrapText="1"/>
    </xf>
    <xf numFmtId="0" fontId="0" fillId="7" borderId="0" xfId="0" applyFill="1"/>
    <xf numFmtId="0" fontId="0" fillId="0" borderId="0" xfId="0" applyFill="1"/>
    <xf numFmtId="0" fontId="29" fillId="7" borderId="55" xfId="0" applyFont="1" applyFill="1" applyBorder="1" applyAlignment="1">
      <alignment vertical="top" wrapText="1"/>
    </xf>
    <xf numFmtId="0" fontId="34" fillId="0" borderId="22" xfId="0" applyFont="1" applyBorder="1" applyAlignment="1">
      <alignment vertical="top" wrapText="1"/>
    </xf>
    <xf numFmtId="0" fontId="29" fillId="7" borderId="55" xfId="0" applyFont="1" applyFill="1" applyBorder="1" applyAlignment="1">
      <alignment horizontal="center" vertical="top" wrapText="1"/>
    </xf>
    <xf numFmtId="16" fontId="29" fillId="7" borderId="24" xfId="0" applyNumberFormat="1" applyFont="1" applyFill="1" applyBorder="1" applyAlignment="1">
      <alignment horizontal="center" vertical="top" wrapText="1"/>
    </xf>
    <xf numFmtId="0" fontId="35" fillId="7" borderId="0" xfId="0" applyFont="1" applyFill="1" applyAlignment="1">
      <alignment horizontal="center" vertical="center"/>
    </xf>
    <xf numFmtId="0" fontId="9" fillId="7" borderId="0" xfId="0" applyFont="1" applyFill="1" applyAlignment="1">
      <alignment horizontal="center"/>
    </xf>
    <xf numFmtId="1" fontId="1" fillId="0" borderId="10" xfId="0" applyNumberFormat="1" applyFont="1" applyBorder="1" applyAlignment="1">
      <alignment horizontal="center" vertical="center"/>
    </xf>
    <xf numFmtId="1" fontId="12" fillId="0" borderId="24" xfId="0" applyNumberFormat="1" applyFont="1" applyBorder="1" applyAlignment="1">
      <alignment horizontal="center" vertical="center"/>
    </xf>
    <xf numFmtId="1" fontId="12" fillId="0" borderId="19" xfId="0" applyNumberFormat="1" applyFont="1" applyBorder="1" applyAlignment="1">
      <alignment horizontal="center" vertical="center"/>
    </xf>
    <xf numFmtId="0" fontId="1" fillId="0" borderId="49" xfId="0" applyNumberFormat="1" applyFont="1" applyBorder="1" applyAlignment="1">
      <alignment horizontal="center" vertical="center"/>
    </xf>
    <xf numFmtId="0" fontId="12" fillId="0" borderId="7" xfId="0" applyNumberFormat="1" applyFont="1" applyBorder="1" applyAlignment="1">
      <alignment horizontal="center" vertical="center"/>
    </xf>
    <xf numFmtId="0" fontId="12" fillId="0" borderId="36" xfId="0" applyNumberFormat="1" applyFont="1" applyBorder="1" applyAlignment="1">
      <alignment horizontal="center" vertical="center"/>
    </xf>
    <xf numFmtId="0" fontId="2" fillId="8" borderId="2" xfId="0" applyFont="1" applyFill="1" applyBorder="1" applyAlignment="1">
      <alignment horizontal="center" vertical="center" wrapText="1"/>
    </xf>
    <xf numFmtId="0" fontId="52" fillId="7" borderId="49" xfId="0" applyFont="1" applyFill="1" applyBorder="1" applyAlignment="1">
      <alignment vertical="top" wrapText="1"/>
    </xf>
    <xf numFmtId="0" fontId="29" fillId="7" borderId="36" xfId="0" applyFont="1" applyFill="1" applyBorder="1" applyAlignment="1">
      <alignment horizontal="center" vertical="top" wrapText="1"/>
    </xf>
    <xf numFmtId="0" fontId="34" fillId="0" borderId="51"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36" xfId="0" applyFont="1" applyBorder="1" applyAlignment="1">
      <alignment horizontal="center" vertical="top"/>
    </xf>
    <xf numFmtId="0" fontId="34" fillId="0" borderId="7" xfId="0" applyFont="1" applyBorder="1" applyAlignment="1">
      <alignment horizontal="center" vertical="top"/>
    </xf>
    <xf numFmtId="0" fontId="2" fillId="7" borderId="0" xfId="0" applyFont="1" applyFill="1" applyBorder="1" applyAlignment="1">
      <alignment horizontal="center" vertical="center" wrapText="1"/>
    </xf>
    <xf numFmtId="0" fontId="53" fillId="7" borderId="0" xfId="0" applyFont="1" applyFill="1"/>
    <xf numFmtId="0" fontId="9" fillId="0" borderId="23" xfId="0" applyFont="1" applyBorder="1" applyAlignment="1">
      <alignment horizontal="center" vertical="center" wrapText="1"/>
    </xf>
    <xf numFmtId="0" fontId="29" fillId="0" borderId="49" xfId="0" applyFont="1" applyFill="1" applyBorder="1" applyAlignment="1">
      <alignment horizontal="center" vertical="top" wrapText="1"/>
    </xf>
    <xf numFmtId="0" fontId="29" fillId="3" borderId="23" xfId="0" applyFont="1" applyFill="1" applyBorder="1" applyAlignment="1">
      <alignment horizontal="left" vertical="top"/>
    </xf>
    <xf numFmtId="0" fontId="29" fillId="7" borderId="23" xfId="0" applyFont="1" applyFill="1" applyBorder="1" applyAlignment="1">
      <alignment horizontal="left" vertical="top"/>
    </xf>
    <xf numFmtId="49" fontId="12" fillId="0" borderId="2" xfId="0" applyNumberFormat="1" applyFont="1" applyBorder="1" applyAlignment="1">
      <alignment horizontal="center" vertical="top"/>
    </xf>
    <xf numFmtId="49" fontId="12" fillId="0" borderId="10" xfId="0" applyNumberFormat="1" applyFont="1" applyBorder="1" applyAlignment="1">
      <alignment horizontal="center" vertical="top"/>
    </xf>
    <xf numFmtId="0" fontId="12" fillId="3" borderId="6" xfId="0" applyFont="1" applyFill="1" applyBorder="1" applyAlignment="1">
      <alignment horizontal="center" vertical="top" wrapText="1"/>
    </xf>
    <xf numFmtId="49" fontId="12" fillId="0" borderId="7" xfId="0" applyNumberFormat="1" applyFont="1" applyBorder="1" applyAlignment="1">
      <alignment horizontal="center" vertical="top"/>
    </xf>
    <xf numFmtId="49" fontId="12" fillId="0" borderId="24" xfId="0" applyNumberFormat="1" applyFont="1" applyBorder="1" applyAlignment="1">
      <alignment horizontal="center" vertical="top"/>
    </xf>
    <xf numFmtId="49" fontId="12" fillId="7" borderId="24" xfId="0" applyNumberFormat="1" applyFont="1" applyFill="1" applyBorder="1" applyAlignment="1">
      <alignment horizontal="center" vertical="top"/>
    </xf>
    <xf numFmtId="0" fontId="12" fillId="3" borderId="8" xfId="0" applyFont="1" applyFill="1" applyBorder="1" applyAlignment="1">
      <alignment horizontal="center" vertical="top"/>
    </xf>
    <xf numFmtId="49" fontId="12" fillId="0" borderId="7" xfId="0" applyNumberFormat="1" applyFont="1" applyBorder="1" applyAlignment="1">
      <alignment horizontal="center" vertical="top" wrapText="1"/>
    </xf>
    <xf numFmtId="49" fontId="12" fillId="0" borderId="24" xfId="0" applyNumberFormat="1" applyFont="1" applyBorder="1" applyAlignment="1">
      <alignment horizontal="center" vertical="top" wrapText="1"/>
    </xf>
    <xf numFmtId="2" fontId="29" fillId="7" borderId="19" xfId="0" applyNumberFormat="1" applyFont="1" applyFill="1" applyBorder="1" applyAlignment="1">
      <alignment horizontal="center" vertical="top" wrapText="1"/>
    </xf>
    <xf numFmtId="0" fontId="9" fillId="7" borderId="0" xfId="0" applyFont="1" applyFill="1" applyAlignment="1">
      <alignment vertical="top"/>
    </xf>
    <xf numFmtId="0" fontId="35" fillId="0" borderId="0" xfId="0" applyFont="1" applyAlignment="1">
      <alignment horizontal="center" vertical="top"/>
    </xf>
    <xf numFmtId="0" fontId="9" fillId="0" borderId="0" xfId="0" applyFont="1" applyAlignment="1">
      <alignment horizontal="center" vertical="top"/>
    </xf>
    <xf numFmtId="0" fontId="34" fillId="7" borderId="0" xfId="0" applyFont="1" applyFill="1" applyAlignment="1">
      <alignment vertical="top"/>
    </xf>
    <xf numFmtId="0" fontId="34" fillId="0" borderId="0" xfId="0" applyFont="1" applyAlignment="1">
      <alignment horizontal="center" vertical="top"/>
    </xf>
    <xf numFmtId="0" fontId="2" fillId="0" borderId="2" xfId="0" applyFont="1" applyBorder="1" applyAlignment="1">
      <alignment horizontal="center" vertical="top" wrapText="1"/>
    </xf>
    <xf numFmtId="0" fontId="34" fillId="8" borderId="2" xfId="0" applyFont="1" applyFill="1" applyBorder="1" applyAlignment="1">
      <alignment horizontal="center" vertical="top" wrapText="1"/>
    </xf>
    <xf numFmtId="0" fontId="34" fillId="8" borderId="7" xfId="0" applyFont="1" applyFill="1" applyBorder="1" applyAlignment="1">
      <alignment horizontal="center" vertical="top" wrapText="1"/>
    </xf>
    <xf numFmtId="0" fontId="34" fillId="9" borderId="7" xfId="0" applyFont="1" applyFill="1" applyBorder="1" applyAlignment="1">
      <alignment horizontal="center" vertical="center"/>
    </xf>
    <xf numFmtId="0" fontId="34" fillId="9" borderId="2" xfId="0" applyFont="1" applyFill="1" applyBorder="1" applyAlignment="1">
      <alignment horizontal="center" vertical="top" wrapText="1"/>
    </xf>
    <xf numFmtId="0" fontId="34" fillId="7" borderId="49" xfId="0" applyFont="1" applyFill="1" applyBorder="1" applyAlignment="1">
      <alignment horizontal="center" vertical="center" wrapText="1"/>
    </xf>
    <xf numFmtId="0" fontId="2" fillId="0" borderId="49" xfId="0" applyFont="1" applyBorder="1" applyAlignment="1">
      <alignment horizontal="center" vertical="center" wrapText="1"/>
    </xf>
    <xf numFmtId="0" fontId="41" fillId="3" borderId="24" xfId="0" applyFont="1" applyFill="1" applyBorder="1" applyAlignment="1">
      <alignment horizontal="center" vertical="top" wrapText="1"/>
    </xf>
    <xf numFmtId="0" fontId="41" fillId="0" borderId="24" xfId="0" applyFont="1" applyFill="1" applyBorder="1" applyAlignment="1">
      <alignment horizontal="center" vertical="top" wrapText="1"/>
    </xf>
    <xf numFmtId="0" fontId="39" fillId="3" borderId="25" xfId="0" applyFont="1" applyFill="1" applyBorder="1" applyAlignment="1">
      <alignment horizontal="center" vertical="top" wrapText="1"/>
    </xf>
    <xf numFmtId="0" fontId="10"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0" fontId="0" fillId="0" borderId="0" xfId="0"/>
    <xf numFmtId="0" fontId="10" fillId="0" borderId="0" xfId="0" applyFont="1" applyAlignment="1">
      <alignment vertical="center" wrapText="1"/>
    </xf>
    <xf numFmtId="0" fontId="0" fillId="0" borderId="0" xfId="0" applyAlignment="1">
      <alignment vertical="center" wrapText="1"/>
    </xf>
    <xf numFmtId="0" fontId="12" fillId="0" borderId="0" xfId="0" applyFont="1" applyAlignment="1">
      <alignment horizontal="left" vertical="center"/>
    </xf>
    <xf numFmtId="0" fontId="20" fillId="0" borderId="0" xfId="0" applyFont="1" applyAlignment="1">
      <alignment horizontal="left"/>
    </xf>
    <xf numFmtId="0" fontId="7" fillId="0" borderId="57" xfId="0" applyFont="1" applyBorder="1" applyAlignment="1">
      <alignment vertical="center" wrapText="1"/>
    </xf>
    <xf numFmtId="0" fontId="7" fillId="0" borderId="58" xfId="0" applyFont="1" applyBorder="1" applyAlignment="1">
      <alignment vertical="center" wrapText="1"/>
    </xf>
    <xf numFmtId="0" fontId="7" fillId="0" borderId="50" xfId="0" applyFont="1" applyBorder="1" applyAlignment="1">
      <alignment vertical="center" wrapText="1"/>
    </xf>
    <xf numFmtId="0" fontId="18" fillId="0" borderId="59" xfId="0" applyFont="1" applyFill="1" applyBorder="1" applyAlignment="1">
      <alignment vertical="center" wrapText="1"/>
    </xf>
    <xf numFmtId="0" fontId="18" fillId="0" borderId="51" xfId="0" applyFont="1" applyFill="1" applyBorder="1" applyAlignment="1">
      <alignment vertical="center" wrapText="1"/>
    </xf>
    <xf numFmtId="0" fontId="18" fillId="0" borderId="38" xfId="0" applyFont="1" applyFill="1" applyBorder="1" applyAlignment="1">
      <alignment vertical="center" wrapText="1"/>
    </xf>
    <xf numFmtId="0" fontId="2" fillId="0" borderId="0" xfId="0" applyFont="1" applyAlignment="1">
      <alignment horizontal="center" vertical="top" wrapText="1"/>
    </xf>
    <xf numFmtId="0" fontId="7" fillId="2" borderId="41" xfId="0" applyFont="1" applyFill="1" applyBorder="1" applyAlignment="1">
      <alignment vertical="top" wrapText="1"/>
    </xf>
    <xf numFmtId="0" fontId="7" fillId="2" borderId="31" xfId="0" applyFont="1" applyFill="1" applyBorder="1" applyAlignment="1">
      <alignment vertical="top" wrapText="1"/>
    </xf>
    <xf numFmtId="0" fontId="7" fillId="2" borderId="39" xfId="0" applyFont="1" applyFill="1" applyBorder="1" applyAlignment="1">
      <alignment vertical="top" wrapText="1"/>
    </xf>
    <xf numFmtId="0" fontId="18" fillId="2" borderId="17" xfId="0" applyFont="1" applyFill="1" applyBorder="1" applyAlignment="1">
      <alignment vertical="top" wrapText="1"/>
    </xf>
    <xf numFmtId="0" fontId="18" fillId="2" borderId="7" xfId="0" applyFont="1" applyFill="1" applyBorder="1" applyAlignment="1">
      <alignment vertical="top" wrapText="1"/>
    </xf>
    <xf numFmtId="0" fontId="18" fillId="2" borderId="11" xfId="0" applyFont="1" applyFill="1" applyBorder="1" applyAlignment="1">
      <alignment vertical="top" wrapText="1"/>
    </xf>
    <xf numFmtId="0" fontId="18" fillId="2" borderId="4" xfId="0" applyFont="1" applyFill="1" applyBorder="1" applyAlignment="1">
      <alignment vertical="top" wrapText="1"/>
    </xf>
    <xf numFmtId="0" fontId="20" fillId="0" borderId="0" xfId="0" applyFont="1" applyAlignment="1">
      <alignment horizontal="center"/>
    </xf>
    <xf numFmtId="0" fontId="0" fillId="0" borderId="0" xfId="0" applyAlignment="1"/>
    <xf numFmtId="0" fontId="14" fillId="0" borderId="0" xfId="0" applyFont="1" applyAlignment="1">
      <alignment horizontal="center" vertical="top"/>
    </xf>
    <xf numFmtId="0" fontId="10" fillId="0" borderId="0" xfId="0" applyFont="1" applyAlignment="1">
      <alignment horizontal="center" vertical="top"/>
    </xf>
    <xf numFmtId="0" fontId="18" fillId="0" borderId="12" xfId="0" applyFont="1" applyBorder="1" applyAlignment="1">
      <alignment horizontal="center" vertical="center" wrapText="1"/>
    </xf>
    <xf numFmtId="0" fontId="6" fillId="0" borderId="45"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2" fillId="0" borderId="48" xfId="0" applyFont="1" applyFill="1" applyBorder="1" applyAlignment="1">
      <alignment horizontal="left" vertical="top" wrapText="1"/>
    </xf>
    <xf numFmtId="0" fontId="24" fillId="0" borderId="7" xfId="0" applyFont="1" applyBorder="1" applyAlignment="1">
      <alignment horizontal="left" vertical="top" wrapText="1"/>
    </xf>
    <xf numFmtId="0" fontId="29" fillId="7" borderId="30" xfId="0" applyFont="1" applyFill="1" applyBorder="1" applyAlignment="1">
      <alignment horizontal="left" vertical="top" wrapText="1"/>
    </xf>
    <xf numFmtId="0" fontId="26" fillId="0" borderId="0" xfId="0" applyFont="1" applyBorder="1" applyAlignment="1">
      <alignment horizontal="center" vertical="center" wrapText="1"/>
    </xf>
    <xf numFmtId="0" fontId="26" fillId="0" borderId="0" xfId="0" applyFont="1" applyBorder="1" applyAlignment="1">
      <alignment horizontal="center" wrapText="1"/>
    </xf>
    <xf numFmtId="0" fontId="29" fillId="7" borderId="23" xfId="0" applyFont="1" applyFill="1" applyBorder="1" applyAlignment="1">
      <alignment horizontal="left" vertical="top" wrapText="1"/>
    </xf>
    <xf numFmtId="0" fontId="29" fillId="0" borderId="3" xfId="0" applyFont="1" applyFill="1" applyBorder="1" applyAlignment="1">
      <alignment horizontal="center" vertical="top" wrapText="1"/>
    </xf>
    <xf numFmtId="0" fontId="29" fillId="0" borderId="30" xfId="0" applyFont="1" applyFill="1" applyBorder="1" applyAlignment="1">
      <alignment horizontal="center" vertical="top" wrapText="1"/>
    </xf>
    <xf numFmtId="0" fontId="29" fillId="0" borderId="23" xfId="0" applyFont="1" applyFill="1" applyBorder="1" applyAlignment="1">
      <alignment horizontal="center" vertical="top" wrapText="1"/>
    </xf>
    <xf numFmtId="0" fontId="26" fillId="0" borderId="0" xfId="0" applyFont="1" applyFill="1" applyBorder="1" applyAlignment="1">
      <alignment horizontal="center" vertical="center" wrapText="1"/>
    </xf>
    <xf numFmtId="0" fontId="26" fillId="11" borderId="0" xfId="0" applyFont="1" applyFill="1" applyAlignment="1">
      <alignment horizontal="left" vertical="top" wrapText="1"/>
    </xf>
    <xf numFmtId="0" fontId="29" fillId="11" borderId="0" xfId="0" applyFont="1" applyFill="1" applyAlignment="1">
      <alignment horizontal="left"/>
    </xf>
    <xf numFmtId="0" fontId="29" fillId="0" borderId="49" xfId="0" applyFont="1" applyFill="1" applyBorder="1" applyAlignment="1">
      <alignment horizontal="center" vertical="top" wrapText="1"/>
    </xf>
    <xf numFmtId="0" fontId="11" fillId="3" borderId="25" xfId="0" applyFont="1" applyFill="1" applyBorder="1" applyAlignment="1">
      <alignment horizontal="center" vertical="top" wrapText="1"/>
    </xf>
    <xf numFmtId="0" fontId="27" fillId="0" borderId="32" xfId="0" applyFont="1" applyBorder="1" applyAlignment="1">
      <alignment horizontal="center" vertical="top" wrapText="1"/>
    </xf>
    <xf numFmtId="0" fontId="11" fillId="3" borderId="52" xfId="0" applyFont="1" applyFill="1" applyBorder="1" applyAlignment="1">
      <alignment horizontal="center" vertical="top" wrapText="1"/>
    </xf>
    <xf numFmtId="0" fontId="11" fillId="3" borderId="49" xfId="0" applyFont="1" applyFill="1" applyBorder="1" applyAlignment="1">
      <alignment horizontal="center" vertical="top" wrapText="1"/>
    </xf>
    <xf numFmtId="0" fontId="27" fillId="0" borderId="30" xfId="0" applyFont="1" applyBorder="1" applyAlignment="1">
      <alignment horizontal="center" vertical="top" wrapText="1"/>
    </xf>
    <xf numFmtId="0" fontId="11" fillId="3" borderId="3" xfId="0" applyFont="1" applyFill="1" applyBorder="1" applyAlignment="1">
      <alignment horizontal="center" vertical="top" wrapText="1"/>
    </xf>
    <xf numFmtId="0" fontId="26" fillId="0" borderId="12" xfId="0" applyFont="1" applyBorder="1" applyAlignment="1">
      <alignment horizontal="center" vertical="center" wrapText="1"/>
    </xf>
    <xf numFmtId="0" fontId="29" fillId="3" borderId="49" xfId="0" applyFont="1" applyFill="1" applyBorder="1" applyAlignment="1">
      <alignment horizontal="left" vertical="top" wrapText="1"/>
    </xf>
    <xf numFmtId="0" fontId="29" fillId="3" borderId="30" xfId="0" applyFont="1" applyFill="1" applyBorder="1" applyAlignment="1">
      <alignment horizontal="left" vertical="top" wrapText="1"/>
    </xf>
    <xf numFmtId="0" fontId="29" fillId="3" borderId="23" xfId="0" applyFont="1" applyFill="1" applyBorder="1" applyAlignment="1">
      <alignment horizontal="left" vertical="top" wrapText="1"/>
    </xf>
    <xf numFmtId="0" fontId="1" fillId="0" borderId="10" xfId="0" applyNumberFormat="1" applyFont="1" applyFill="1" applyBorder="1" applyAlignment="1">
      <alignment horizontal="center" wrapText="1"/>
    </xf>
    <xf numFmtId="0" fontId="0" fillId="0" borderId="50" xfId="0" applyBorder="1" applyAlignment="1">
      <alignment horizontal="center" wrapText="1"/>
    </xf>
    <xf numFmtId="0" fontId="1" fillId="0" borderId="10" xfId="0" applyNumberFormat="1" applyFont="1" applyFill="1" applyBorder="1" applyAlignment="1">
      <alignment horizontal="center" vertical="center" wrapText="1"/>
    </xf>
    <xf numFmtId="0" fontId="0" fillId="0" borderId="50" xfId="0" applyBorder="1" applyAlignment="1">
      <alignment horizontal="center" vertical="center" wrapText="1"/>
    </xf>
    <xf numFmtId="0" fontId="6" fillId="0" borderId="9" xfId="0" applyFont="1" applyBorder="1" applyAlignment="1">
      <alignment vertical="center" wrapText="1"/>
    </xf>
    <xf numFmtId="0" fontId="0" fillId="0" borderId="42" xfId="0" applyBorder="1" applyAlignment="1">
      <alignment vertical="center" wrapText="1"/>
    </xf>
    <xf numFmtId="0" fontId="1" fillId="0" borderId="57" xfId="0" applyNumberFormat="1" applyFont="1" applyFill="1" applyBorder="1" applyAlignment="1">
      <alignment horizontal="center" vertical="center" wrapText="1"/>
    </xf>
    <xf numFmtId="0" fontId="1" fillId="0" borderId="50"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46" xfId="0" applyFont="1" applyBorder="1" applyAlignment="1">
      <alignment horizontal="center" vertical="center" wrapText="1"/>
    </xf>
    <xf numFmtId="0" fontId="1" fillId="0" borderId="57" xfId="0" applyNumberFormat="1" applyFont="1" applyFill="1" applyBorder="1" applyAlignment="1">
      <alignment horizontal="center" wrapText="1"/>
    </xf>
    <xf numFmtId="0" fontId="1" fillId="0" borderId="50" xfId="0" applyNumberFormat="1" applyFont="1" applyFill="1" applyBorder="1" applyAlignment="1">
      <alignment horizontal="center" wrapText="1"/>
    </xf>
    <xf numFmtId="0" fontId="6" fillId="0" borderId="9" xfId="0" applyFont="1" applyBorder="1" applyAlignment="1">
      <alignment horizontal="left" vertical="top" wrapText="1"/>
    </xf>
    <xf numFmtId="0" fontId="16" fillId="0" borderId="42" xfId="0" applyFont="1" applyBorder="1" applyAlignment="1">
      <alignment horizontal="left" vertical="top" wrapText="1"/>
    </xf>
    <xf numFmtId="0" fontId="6" fillId="0" borderId="60" xfId="0" applyFont="1" applyBorder="1" applyAlignment="1">
      <alignment vertical="top" wrapText="1"/>
    </xf>
    <xf numFmtId="0" fontId="0" fillId="0" borderId="61" xfId="0" applyBorder="1" applyAlignment="1">
      <alignment vertical="top" wrapText="1"/>
    </xf>
    <xf numFmtId="0" fontId="34" fillId="7" borderId="48" xfId="0" applyFont="1" applyFill="1" applyBorder="1" applyAlignment="1">
      <alignment horizontal="left" vertical="top" wrapText="1"/>
    </xf>
    <xf numFmtId="0" fontId="34" fillId="0" borderId="24" xfId="0" applyFont="1" applyFill="1" applyBorder="1" applyAlignment="1">
      <alignment horizontal="center" vertical="center" wrapText="1"/>
    </xf>
    <xf numFmtId="0" fontId="0" fillId="0" borderId="38" xfId="0" applyBorder="1" applyAlignment="1">
      <alignment horizontal="center" vertical="center" wrapText="1"/>
    </xf>
    <xf numFmtId="0" fontId="34" fillId="7" borderId="49" xfId="0" applyFont="1" applyFill="1" applyBorder="1" applyAlignment="1">
      <alignment horizontal="center" vertical="center" wrapText="1"/>
    </xf>
    <xf numFmtId="0" fontId="34" fillId="0" borderId="36" xfId="0" applyFont="1" applyBorder="1" applyAlignment="1">
      <alignment horizontal="center" vertical="center" wrapText="1"/>
    </xf>
    <xf numFmtId="0" fontId="2" fillId="0" borderId="49" xfId="0" applyFont="1" applyBorder="1" applyAlignment="1">
      <alignment horizontal="center" vertical="center" wrapText="1"/>
    </xf>
    <xf numFmtId="0" fontId="9" fillId="0" borderId="36" xfId="0" applyFont="1" applyBorder="1" applyAlignment="1">
      <alignment horizontal="center" vertical="center" wrapText="1"/>
    </xf>
    <xf numFmtId="0" fontId="34" fillId="7" borderId="3" xfId="0" applyFont="1" applyFill="1" applyBorder="1" applyAlignment="1">
      <alignment horizontal="center" vertical="top" wrapText="1"/>
    </xf>
    <xf numFmtId="0" fontId="34" fillId="7" borderId="36" xfId="0" applyFont="1" applyFill="1" applyBorder="1" applyAlignment="1">
      <alignment horizontal="center" vertical="top" wrapText="1"/>
    </xf>
    <xf numFmtId="0" fontId="2" fillId="0" borderId="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3" xfId="0" applyFont="1" applyBorder="1" applyAlignment="1">
      <alignment horizontal="center" vertical="center" wrapText="1"/>
    </xf>
    <xf numFmtId="0" fontId="34" fillId="0" borderId="3" xfId="0" applyFont="1" applyFill="1" applyBorder="1" applyAlignment="1">
      <alignment horizontal="center" vertical="top" wrapText="1"/>
    </xf>
    <xf numFmtId="0" fontId="9" fillId="0" borderId="30" xfId="0" applyFont="1" applyBorder="1" applyAlignment="1">
      <alignment horizontal="center" vertical="top" wrapText="1"/>
    </xf>
    <xf numFmtId="0" fontId="9" fillId="0" borderId="23" xfId="0" applyFont="1" applyBorder="1" applyAlignment="1">
      <alignment horizontal="center" vertical="top" wrapText="1"/>
    </xf>
    <xf numFmtId="0" fontId="34" fillId="0" borderId="49" xfId="0" applyFont="1" applyBorder="1" applyAlignment="1">
      <alignment horizontal="center" vertical="center" wrapText="1"/>
    </xf>
  </cellXfs>
  <cellStyles count="2">
    <cellStyle name="Excel Built-in Normal" xfId="1"/>
    <cellStyle name="Įprastas" xfId="0" builtinId="0"/>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142875</xdr:colOff>
      <xdr:row>21</xdr:row>
      <xdr:rowOff>95250</xdr:rowOff>
    </xdr:from>
    <xdr:to>
      <xdr:col>4</xdr:col>
      <xdr:colOff>209550</xdr:colOff>
      <xdr:row>27</xdr:row>
      <xdr:rowOff>114300</xdr:rowOff>
    </xdr:to>
    <xdr:sp macro="" textlink="">
      <xdr:nvSpPr>
        <xdr:cNvPr id="16872" name="Line 1"/>
        <xdr:cNvSpPr>
          <a:spLocks noChangeShapeType="1"/>
        </xdr:cNvSpPr>
      </xdr:nvSpPr>
      <xdr:spPr bwMode="auto">
        <a:xfrm flipH="1">
          <a:off x="1962150" y="5172075"/>
          <a:ext cx="0" cy="152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276225</xdr:colOff>
      <xdr:row>24</xdr:row>
      <xdr:rowOff>114300</xdr:rowOff>
    </xdr:from>
    <xdr:to>
      <xdr:col>4</xdr:col>
      <xdr:colOff>285750</xdr:colOff>
      <xdr:row>27</xdr:row>
      <xdr:rowOff>123825</xdr:rowOff>
    </xdr:to>
    <xdr:sp macro="" textlink="">
      <xdr:nvSpPr>
        <xdr:cNvPr id="16873" name="Line 2"/>
        <xdr:cNvSpPr>
          <a:spLocks noChangeShapeType="1"/>
        </xdr:cNvSpPr>
      </xdr:nvSpPr>
      <xdr:spPr bwMode="auto">
        <a:xfrm flipH="1">
          <a:off x="1962150" y="61245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18</xdr:row>
      <xdr:rowOff>28575</xdr:rowOff>
    </xdr:from>
    <xdr:to>
      <xdr:col>6</xdr:col>
      <xdr:colOff>190500</xdr:colOff>
      <xdr:row>20</xdr:row>
      <xdr:rowOff>561975</xdr:rowOff>
    </xdr:to>
    <xdr:sp macro="" textlink="">
      <xdr:nvSpPr>
        <xdr:cNvPr id="16874" name="Line 5"/>
        <xdr:cNvSpPr>
          <a:spLocks noChangeShapeType="1"/>
        </xdr:cNvSpPr>
      </xdr:nvSpPr>
      <xdr:spPr bwMode="auto">
        <a:xfrm flipV="1">
          <a:off x="1962150" y="3686175"/>
          <a:ext cx="7620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219075</xdr:colOff>
      <xdr:row>17</xdr:row>
      <xdr:rowOff>104775</xdr:rowOff>
    </xdr:from>
    <xdr:to>
      <xdr:col>8</xdr:col>
      <xdr:colOff>257175</xdr:colOff>
      <xdr:row>20</xdr:row>
      <xdr:rowOff>542925</xdr:rowOff>
    </xdr:to>
    <xdr:sp macro="" textlink="">
      <xdr:nvSpPr>
        <xdr:cNvPr id="16875" name="Line 6"/>
        <xdr:cNvSpPr>
          <a:spLocks noChangeShapeType="1"/>
        </xdr:cNvSpPr>
      </xdr:nvSpPr>
      <xdr:spPr bwMode="auto">
        <a:xfrm flipV="1">
          <a:off x="2752725" y="3524250"/>
          <a:ext cx="78105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238125</xdr:colOff>
      <xdr:row>21</xdr:row>
      <xdr:rowOff>161925</xdr:rowOff>
    </xdr:from>
    <xdr:to>
      <xdr:col>14</xdr:col>
      <xdr:colOff>133350</xdr:colOff>
      <xdr:row>27</xdr:row>
      <xdr:rowOff>38100</xdr:rowOff>
    </xdr:to>
    <xdr:sp macro="" textlink="">
      <xdr:nvSpPr>
        <xdr:cNvPr id="16876" name="Line 7"/>
        <xdr:cNvSpPr>
          <a:spLocks noChangeShapeType="1"/>
        </xdr:cNvSpPr>
      </xdr:nvSpPr>
      <xdr:spPr bwMode="auto">
        <a:xfrm>
          <a:off x="2771775" y="5238750"/>
          <a:ext cx="28670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21</xdr:row>
      <xdr:rowOff>133350</xdr:rowOff>
    </xdr:from>
    <xdr:to>
      <xdr:col>7</xdr:col>
      <xdr:colOff>66675</xdr:colOff>
      <xdr:row>27</xdr:row>
      <xdr:rowOff>0</xdr:rowOff>
    </xdr:to>
    <xdr:sp macro="" textlink="">
      <xdr:nvSpPr>
        <xdr:cNvPr id="16877" name="Line 8"/>
        <xdr:cNvSpPr>
          <a:spLocks noChangeShapeType="1"/>
        </xdr:cNvSpPr>
      </xdr:nvSpPr>
      <xdr:spPr bwMode="auto">
        <a:xfrm>
          <a:off x="1800225" y="5210175"/>
          <a:ext cx="1171575" cy="1371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www.klaipedainfo.lt/"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zoomScaleSheetLayoutView="120" workbookViewId="0">
      <selection activeCell="J20" sqref="J20"/>
    </sheetView>
  </sheetViews>
  <sheetFormatPr defaultRowHeight="12.75" x14ac:dyDescent="0.2"/>
  <cols>
    <col min="1" max="1" width="6.140625" customWidth="1"/>
    <col min="2" max="2" width="17.28515625" customWidth="1"/>
    <col min="3" max="3" width="13.28515625" customWidth="1"/>
    <col min="4" max="4" width="17.140625" customWidth="1"/>
    <col min="5" max="5" width="26.85546875" customWidth="1"/>
    <col min="6" max="6" width="14.5703125" hidden="1" customWidth="1"/>
    <col min="7" max="7" width="13.28515625" customWidth="1"/>
  </cols>
  <sheetData>
    <row r="1" spans="1:7" ht="53.25" customHeight="1" x14ac:dyDescent="0.25">
      <c r="A1" s="52"/>
      <c r="B1" s="52"/>
      <c r="C1" s="470"/>
      <c r="D1" s="674" t="s">
        <v>1823</v>
      </c>
      <c r="E1" s="674"/>
      <c r="F1" s="471"/>
      <c r="G1" s="469"/>
    </row>
    <row r="2" spans="1:7" ht="50.25" customHeight="1" x14ac:dyDescent="0.2">
      <c r="A2" s="673"/>
      <c r="B2" s="673"/>
      <c r="C2" s="673"/>
      <c r="D2" s="673"/>
      <c r="E2" s="673"/>
    </row>
    <row r="3" spans="1:7" ht="30.75" customHeight="1" x14ac:dyDescent="0.25">
      <c r="A3" s="675" t="s">
        <v>1822</v>
      </c>
      <c r="B3" s="675"/>
      <c r="C3" s="675"/>
      <c r="D3" s="675"/>
      <c r="E3" s="676"/>
    </row>
    <row r="4" spans="1:7" ht="15.75" x14ac:dyDescent="0.25">
      <c r="A4" s="52"/>
      <c r="B4" s="52"/>
      <c r="C4" s="52"/>
      <c r="D4" s="52"/>
    </row>
    <row r="5" spans="1:7" ht="15.75" x14ac:dyDescent="0.25">
      <c r="A5" s="52"/>
      <c r="B5" s="52"/>
      <c r="C5" s="52"/>
      <c r="D5" s="52"/>
    </row>
    <row r="6" spans="1:7" ht="15.75" x14ac:dyDescent="0.25">
      <c r="A6" s="52"/>
      <c r="B6" s="52"/>
      <c r="C6" s="52"/>
      <c r="D6" s="52"/>
    </row>
    <row r="7" spans="1:7" ht="15.75" x14ac:dyDescent="0.25">
      <c r="A7" s="472" t="s">
        <v>1471</v>
      </c>
      <c r="B7" s="52"/>
      <c r="C7" s="52"/>
      <c r="D7" s="52"/>
    </row>
    <row r="8" spans="1:7" ht="15.75" x14ac:dyDescent="0.25">
      <c r="A8" s="52"/>
      <c r="B8" s="52"/>
      <c r="C8" s="52"/>
      <c r="D8" s="52"/>
    </row>
    <row r="9" spans="1:7" ht="15.75" x14ac:dyDescent="0.25">
      <c r="A9" s="52" t="s">
        <v>1472</v>
      </c>
      <c r="B9" s="52"/>
      <c r="C9" s="52"/>
      <c r="D9" s="52"/>
    </row>
    <row r="10" spans="1:7" ht="15.75" x14ac:dyDescent="0.25">
      <c r="A10" s="52"/>
      <c r="B10" s="52"/>
      <c r="C10" s="52"/>
      <c r="D10" s="52"/>
    </row>
    <row r="11" spans="1:7" ht="13.5" x14ac:dyDescent="0.25">
      <c r="A11" s="672" t="s">
        <v>1473</v>
      </c>
      <c r="B11" s="677"/>
      <c r="C11" s="677"/>
      <c r="D11" s="677"/>
      <c r="E11" s="677"/>
      <c r="F11" s="677"/>
    </row>
    <row r="12" spans="1:7" ht="15.75" x14ac:dyDescent="0.25">
      <c r="A12" s="52"/>
      <c r="B12" s="52"/>
      <c r="C12" s="52"/>
      <c r="D12" s="52"/>
    </row>
    <row r="13" spans="1:7" x14ac:dyDescent="0.2">
      <c r="A13" s="678" t="s">
        <v>1475</v>
      </c>
      <c r="B13" s="679"/>
      <c r="C13" s="679"/>
      <c r="D13" s="679"/>
      <c r="E13" s="679"/>
      <c r="F13" s="679"/>
    </row>
    <row r="14" spans="1:7" ht="15.75" x14ac:dyDescent="0.25">
      <c r="A14" s="52"/>
      <c r="B14" s="52"/>
      <c r="C14" s="52"/>
      <c r="D14" s="52"/>
    </row>
    <row r="15" spans="1:7" ht="15.75" x14ac:dyDescent="0.25">
      <c r="A15" s="52" t="s">
        <v>1156</v>
      </c>
      <c r="B15" s="52"/>
      <c r="C15" s="52"/>
      <c r="D15" s="52"/>
    </row>
    <row r="16" spans="1:7" ht="15.75" x14ac:dyDescent="0.25">
      <c r="A16" s="52"/>
      <c r="B16" s="52"/>
      <c r="C16" s="52"/>
      <c r="D16" s="52"/>
    </row>
    <row r="17" spans="1:6" ht="15.75" customHeight="1" x14ac:dyDescent="0.25">
      <c r="A17" s="672" t="s">
        <v>1478</v>
      </c>
      <c r="B17" s="672"/>
      <c r="C17" s="672"/>
      <c r="D17" s="672"/>
      <c r="E17" s="673"/>
      <c r="F17" s="673"/>
    </row>
    <row r="18" spans="1:6" ht="15.75" x14ac:dyDescent="0.25">
      <c r="A18" s="52"/>
      <c r="B18" s="52"/>
      <c r="C18" s="52"/>
      <c r="D18" s="52"/>
    </row>
  </sheetData>
  <mergeCells count="6">
    <mergeCell ref="A17:F17"/>
    <mergeCell ref="D1:E1"/>
    <mergeCell ref="A2:E2"/>
    <mergeCell ref="A3:E3"/>
    <mergeCell ref="A11:F11"/>
    <mergeCell ref="A13:F13"/>
  </mergeCells>
  <pageMargins left="1.299212598425197"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8"/>
  <sheetViews>
    <sheetView zoomScaleNormal="100" zoomScaleSheetLayoutView="100" workbookViewId="0">
      <selection activeCell="U23" sqref="U23"/>
    </sheetView>
  </sheetViews>
  <sheetFormatPr defaultRowHeight="12.75" x14ac:dyDescent="0.2"/>
  <cols>
    <col min="1" max="1" width="4.28515625" customWidth="1"/>
    <col min="4" max="4" width="6.85546875" customWidth="1"/>
    <col min="5" max="5" width="9.140625" hidden="1" customWidth="1"/>
    <col min="6" max="6" width="8.5703125" customWidth="1"/>
    <col min="7" max="14" width="5.5703125" customWidth="1"/>
    <col min="15" max="15" width="6.28515625" customWidth="1"/>
  </cols>
  <sheetData>
    <row r="2" spans="1:16" ht="18.75" x14ac:dyDescent="0.3">
      <c r="A2" s="696" t="s">
        <v>1472</v>
      </c>
      <c r="B2" s="696"/>
      <c r="C2" s="696"/>
      <c r="D2" s="696"/>
      <c r="E2" s="696"/>
      <c r="F2" s="696"/>
      <c r="G2" s="696"/>
      <c r="H2" s="696"/>
      <c r="I2" s="696"/>
      <c r="J2" s="696"/>
      <c r="K2" s="696"/>
      <c r="L2" s="696"/>
      <c r="M2" s="696"/>
      <c r="N2" s="696"/>
      <c r="O2" s="696"/>
      <c r="P2" s="696"/>
    </row>
    <row r="5" spans="1:16" ht="15.75" x14ac:dyDescent="0.25">
      <c r="B5" s="73"/>
      <c r="C5" s="74"/>
      <c r="D5" s="75" t="s">
        <v>21</v>
      </c>
      <c r="E5" s="76" t="s">
        <v>0</v>
      </c>
      <c r="F5" s="76" t="s">
        <v>1468</v>
      </c>
      <c r="G5" s="52"/>
    </row>
    <row r="6" spans="1:16" ht="15.75" x14ac:dyDescent="0.25">
      <c r="B6" s="52"/>
      <c r="C6" s="77"/>
      <c r="D6" s="25"/>
      <c r="E6" s="76"/>
      <c r="F6" s="76"/>
      <c r="G6" s="52"/>
    </row>
    <row r="7" spans="1:16" ht="15.75" x14ac:dyDescent="0.25">
      <c r="B7" s="78"/>
      <c r="C7" s="77"/>
      <c r="D7" s="75" t="s">
        <v>21</v>
      </c>
      <c r="E7" s="52" t="s">
        <v>1</v>
      </c>
      <c r="F7" s="52" t="s">
        <v>1469</v>
      </c>
    </row>
    <row r="8" spans="1:16" ht="15.75" x14ac:dyDescent="0.25">
      <c r="B8" s="52"/>
      <c r="C8" s="77"/>
    </row>
    <row r="9" spans="1:16" ht="15.75" x14ac:dyDescent="0.25">
      <c r="B9" s="79"/>
      <c r="C9" s="74"/>
      <c r="D9" s="75" t="s">
        <v>21</v>
      </c>
      <c r="E9" s="52" t="s">
        <v>2</v>
      </c>
      <c r="F9" s="52" t="s">
        <v>1470</v>
      </c>
    </row>
    <row r="10" spans="1:16" ht="15.75" x14ac:dyDescent="0.25">
      <c r="B10" s="52"/>
      <c r="C10" s="77"/>
    </row>
    <row r="11" spans="1:16" ht="15.75" hidden="1" x14ac:dyDescent="0.25">
      <c r="B11" s="80"/>
      <c r="C11" s="77"/>
      <c r="D11" s="75" t="s">
        <v>21</v>
      </c>
      <c r="E11" s="52" t="s">
        <v>3</v>
      </c>
      <c r="F11" s="52" t="s">
        <v>3</v>
      </c>
      <c r="G11" s="6"/>
      <c r="H11" s="6"/>
    </row>
    <row r="12" spans="1:16" ht="15.75" hidden="1" x14ac:dyDescent="0.25">
      <c r="B12" s="52"/>
      <c r="C12" s="77"/>
    </row>
    <row r="13" spans="1:16" ht="15.75" x14ac:dyDescent="0.25">
      <c r="B13" s="78" t="s">
        <v>1479</v>
      </c>
      <c r="C13" s="81"/>
      <c r="D13" s="75" t="s">
        <v>21</v>
      </c>
      <c r="E13" s="52" t="s">
        <v>5</v>
      </c>
      <c r="F13" s="52" t="s">
        <v>5</v>
      </c>
    </row>
    <row r="14" spans="1:16" ht="15.75" x14ac:dyDescent="0.25">
      <c r="B14" s="52"/>
      <c r="C14" s="52"/>
    </row>
    <row r="15" spans="1:16" ht="21" customHeight="1" x14ac:dyDescent="0.2">
      <c r="A15" s="697"/>
      <c r="B15" s="697"/>
      <c r="C15" s="697"/>
      <c r="D15" s="697"/>
      <c r="E15" s="697"/>
      <c r="F15" s="697"/>
      <c r="G15" s="697"/>
      <c r="H15" s="697"/>
      <c r="I15" s="697"/>
      <c r="J15" s="697"/>
      <c r="K15" s="697"/>
      <c r="L15" s="697"/>
    </row>
    <row r="16" spans="1:16" ht="15.75" x14ac:dyDescent="0.2">
      <c r="A16" s="698" t="s">
        <v>6</v>
      </c>
      <c r="B16" s="699"/>
      <c r="C16" s="699"/>
      <c r="D16" s="699"/>
      <c r="E16" s="699"/>
      <c r="F16" s="699"/>
      <c r="G16" s="699"/>
      <c r="H16" s="699"/>
      <c r="I16" s="699"/>
      <c r="J16" s="699"/>
      <c r="K16" s="699"/>
      <c r="L16" s="699"/>
      <c r="M16" s="699"/>
      <c r="N16" s="699"/>
      <c r="O16" s="699"/>
    </row>
    <row r="17" spans="1:18" ht="18" customHeight="1" x14ac:dyDescent="0.3">
      <c r="A17" s="72"/>
      <c r="B17" s="72"/>
      <c r="C17" s="72"/>
      <c r="D17" s="72"/>
      <c r="F17" s="72"/>
      <c r="G17" s="72"/>
      <c r="H17" s="82"/>
      <c r="I17" s="688" t="s">
        <v>1480</v>
      </c>
      <c r="J17" s="688"/>
      <c r="K17" s="688"/>
      <c r="L17" s="688"/>
      <c r="M17" s="688"/>
      <c r="N17" s="688"/>
      <c r="O17" s="688"/>
      <c r="P17" s="1"/>
    </row>
    <row r="18" spans="1:18" ht="21" customHeight="1" x14ac:dyDescent="0.3">
      <c r="A18" s="72"/>
      <c r="B18" s="72"/>
      <c r="C18" s="72"/>
      <c r="D18" s="72"/>
      <c r="E18" s="72"/>
      <c r="F18" s="83"/>
      <c r="G18" s="83" t="s">
        <v>7</v>
      </c>
      <c r="H18" s="72"/>
      <c r="I18" s="688"/>
      <c r="J18" s="688"/>
      <c r="K18" s="688"/>
      <c r="L18" s="688"/>
      <c r="M18" s="688"/>
      <c r="N18" s="688"/>
      <c r="O18" s="688"/>
      <c r="P18" s="1"/>
    </row>
    <row r="19" spans="1:18" ht="15.75" thickBot="1" x14ac:dyDescent="0.25">
      <c r="B19" s="700"/>
      <c r="C19" s="700"/>
      <c r="D19" s="75"/>
    </row>
    <row r="20" spans="1:18" ht="13.5" thickBot="1" x14ac:dyDescent="0.25">
      <c r="B20" s="701" t="s">
        <v>1345</v>
      </c>
      <c r="C20" s="702"/>
      <c r="D20" s="702"/>
      <c r="E20" s="702"/>
      <c r="F20" s="703"/>
      <c r="G20" s="84">
        <v>2013</v>
      </c>
      <c r="H20" s="84">
        <v>2014</v>
      </c>
      <c r="I20" s="84">
        <v>2015</v>
      </c>
      <c r="J20" s="84">
        <v>2016</v>
      </c>
      <c r="K20" s="84">
        <v>2017</v>
      </c>
      <c r="L20" s="84">
        <v>2018</v>
      </c>
      <c r="M20" s="84">
        <v>2019</v>
      </c>
      <c r="N20" s="101">
        <v>2020</v>
      </c>
      <c r="O20" s="85" t="s">
        <v>1481</v>
      </c>
    </row>
    <row r="21" spans="1:18" ht="82.5" customHeight="1" x14ac:dyDescent="0.2">
      <c r="B21" s="682" t="s">
        <v>22</v>
      </c>
      <c r="C21" s="683"/>
      <c r="D21" s="683"/>
      <c r="E21" s="683"/>
      <c r="F21" s="684"/>
      <c r="G21" s="86">
        <v>1</v>
      </c>
      <c r="H21" s="86"/>
      <c r="I21" s="86"/>
      <c r="J21" s="86"/>
      <c r="K21" s="87"/>
      <c r="L21" s="87"/>
      <c r="M21" s="87"/>
      <c r="N21" s="87"/>
      <c r="O21" s="87"/>
    </row>
    <row r="22" spans="1:18" ht="17.25" customHeight="1" x14ac:dyDescent="0.2">
      <c r="B22" s="685" t="s">
        <v>23</v>
      </c>
      <c r="C22" s="686"/>
      <c r="D22" s="686"/>
      <c r="E22" s="686"/>
      <c r="F22" s="687"/>
      <c r="G22" s="88">
        <v>20</v>
      </c>
      <c r="H22" s="89"/>
      <c r="I22" s="89"/>
      <c r="J22" s="89"/>
      <c r="K22" s="90"/>
      <c r="L22" s="90"/>
      <c r="M22" s="90"/>
      <c r="N22" s="90"/>
      <c r="O22" s="90"/>
    </row>
    <row r="23" spans="1:18" ht="27.6" customHeight="1" x14ac:dyDescent="0.2">
      <c r="B23" s="685" t="s">
        <v>24</v>
      </c>
      <c r="C23" s="686"/>
      <c r="D23" s="686"/>
      <c r="E23" s="686"/>
      <c r="F23" s="687"/>
      <c r="G23" s="91">
        <v>10</v>
      </c>
      <c r="H23" s="50"/>
      <c r="I23" s="50"/>
      <c r="J23" s="50"/>
      <c r="K23" s="69"/>
      <c r="L23" s="69"/>
      <c r="M23" s="69"/>
      <c r="N23" s="69"/>
      <c r="O23" s="69"/>
    </row>
    <row r="24" spans="1:18" ht="29.45" customHeight="1" x14ac:dyDescent="0.2">
      <c r="B24" s="689" t="s">
        <v>25</v>
      </c>
      <c r="C24" s="690"/>
      <c r="D24" s="690"/>
      <c r="E24" s="690"/>
      <c r="F24" s="691"/>
      <c r="G24" s="92">
        <v>0</v>
      </c>
      <c r="H24" s="51"/>
      <c r="I24" s="51"/>
      <c r="J24" s="51"/>
      <c r="K24" s="93"/>
      <c r="L24" s="93"/>
      <c r="M24" s="93"/>
      <c r="N24" s="93"/>
      <c r="O24" s="93"/>
    </row>
    <row r="25" spans="1:18" ht="15.75" customHeight="1" x14ac:dyDescent="0.2">
      <c r="B25" s="692" t="s">
        <v>26</v>
      </c>
      <c r="C25" s="693"/>
      <c r="D25" s="693"/>
      <c r="E25" s="693"/>
      <c r="F25" s="693"/>
      <c r="G25" s="94">
        <v>0</v>
      </c>
      <c r="H25" s="50"/>
      <c r="I25" s="50"/>
      <c r="J25" s="50"/>
      <c r="K25" s="69"/>
      <c r="L25" s="69"/>
      <c r="M25" s="69"/>
      <c r="N25" s="69"/>
      <c r="O25" s="69"/>
    </row>
    <row r="26" spans="1:18" ht="16.5" customHeight="1" thickBot="1" x14ac:dyDescent="0.25">
      <c r="B26" s="694" t="s">
        <v>27</v>
      </c>
      <c r="C26" s="695"/>
      <c r="D26" s="695"/>
      <c r="E26" s="695"/>
      <c r="F26" s="695"/>
      <c r="G26" s="95">
        <v>0</v>
      </c>
      <c r="H26" s="49"/>
      <c r="I26" s="49"/>
      <c r="J26" s="49"/>
      <c r="K26" s="70"/>
      <c r="L26" s="70"/>
      <c r="M26" s="70"/>
      <c r="N26" s="70"/>
      <c r="O26" s="70"/>
    </row>
    <row r="28" spans="1:18" ht="39.75" customHeight="1" x14ac:dyDescent="0.2">
      <c r="A28" s="71"/>
      <c r="D28" s="688" t="s">
        <v>1451</v>
      </c>
      <c r="E28" s="688"/>
      <c r="F28" s="688"/>
      <c r="G28" s="688"/>
      <c r="H28" s="688"/>
      <c r="I28" s="688" t="s">
        <v>1452</v>
      </c>
      <c r="J28" s="688"/>
      <c r="K28" s="688"/>
      <c r="L28" s="688"/>
      <c r="M28" s="688"/>
      <c r="N28" s="688"/>
      <c r="O28" s="688"/>
      <c r="P28" s="1"/>
      <c r="Q28" s="1"/>
      <c r="R28" s="1"/>
    </row>
    <row r="29" spans="1:18" ht="18.75" x14ac:dyDescent="0.3">
      <c r="B29" s="681" t="s">
        <v>1330</v>
      </c>
      <c r="C29" s="681"/>
      <c r="D29" s="681"/>
      <c r="E29" s="681"/>
      <c r="F29" s="681"/>
      <c r="G29" s="681"/>
      <c r="H29" s="681"/>
      <c r="I29" s="681"/>
      <c r="J29" s="681"/>
      <c r="K29" s="681"/>
      <c r="L29" s="681"/>
      <c r="M29" s="681"/>
      <c r="N29" s="681"/>
      <c r="O29" s="681"/>
      <c r="P29" s="681"/>
    </row>
    <row r="30" spans="1:18" x14ac:dyDescent="0.2">
      <c r="B30" s="6"/>
      <c r="C30" s="6"/>
      <c r="D30" s="6"/>
      <c r="E30" s="6"/>
      <c r="F30" s="6"/>
      <c r="G30" s="6"/>
      <c r="H30" s="6"/>
      <c r="I30" s="6"/>
      <c r="J30" s="6"/>
      <c r="K30" s="6"/>
      <c r="L30" s="6"/>
      <c r="M30" s="6"/>
      <c r="N30" s="6"/>
      <c r="O30" s="6"/>
      <c r="P30" s="6"/>
    </row>
    <row r="31" spans="1:18" s="6" customFormat="1" ht="15.75" x14ac:dyDescent="0.2">
      <c r="B31" s="680" t="s">
        <v>1331</v>
      </c>
      <c r="C31" s="680"/>
      <c r="D31" s="680"/>
      <c r="E31" s="680"/>
      <c r="F31" s="680"/>
      <c r="G31" s="680"/>
      <c r="H31" s="680"/>
      <c r="I31" s="680"/>
      <c r="J31" s="680"/>
      <c r="K31" s="680"/>
      <c r="L31"/>
      <c r="M31"/>
      <c r="N31"/>
      <c r="O31"/>
      <c r="P31"/>
    </row>
    <row r="32" spans="1:18" s="6" customFormat="1" ht="15.75" x14ac:dyDescent="0.2">
      <c r="B32" s="680" t="s">
        <v>1332</v>
      </c>
      <c r="C32" s="680"/>
      <c r="D32" s="680"/>
      <c r="E32" s="680"/>
      <c r="F32" s="680"/>
      <c r="G32" s="680"/>
      <c r="H32" s="680"/>
      <c r="I32" s="680"/>
      <c r="J32" s="680"/>
      <c r="K32" s="680"/>
      <c r="L32"/>
      <c r="M32"/>
      <c r="N32"/>
      <c r="O32"/>
      <c r="P32"/>
    </row>
    <row r="33" spans="2:16" s="6" customFormat="1" ht="15.75" x14ac:dyDescent="0.2">
      <c r="B33" s="680" t="s">
        <v>1333</v>
      </c>
      <c r="C33" s="680"/>
      <c r="D33" s="680"/>
      <c r="E33" s="680"/>
      <c r="F33" s="680"/>
      <c r="G33" s="680"/>
      <c r="H33" s="680"/>
      <c r="I33" s="680"/>
      <c r="J33" s="680"/>
      <c r="K33" s="170"/>
      <c r="L33"/>
      <c r="M33"/>
      <c r="N33"/>
      <c r="O33"/>
      <c r="P33"/>
    </row>
    <row r="34" spans="2:16" ht="15.75" x14ac:dyDescent="0.2">
      <c r="B34" s="680" t="s">
        <v>1334</v>
      </c>
      <c r="C34" s="680"/>
      <c r="D34" s="680"/>
      <c r="E34" s="680"/>
      <c r="F34" s="680"/>
      <c r="G34" s="680"/>
      <c r="H34" s="680"/>
      <c r="I34" s="680"/>
      <c r="J34" s="680"/>
      <c r="K34" s="170"/>
    </row>
    <row r="35" spans="2:16" ht="15.75" x14ac:dyDescent="0.2">
      <c r="B35" s="680" t="s">
        <v>1335</v>
      </c>
      <c r="C35" s="680"/>
      <c r="D35" s="680"/>
      <c r="E35" s="680"/>
      <c r="F35" s="680"/>
      <c r="G35" s="680"/>
      <c r="H35" s="680"/>
      <c r="I35" s="170"/>
      <c r="J35" s="170"/>
      <c r="K35" s="170"/>
    </row>
    <row r="36" spans="2:16" ht="15.75" x14ac:dyDescent="0.2">
      <c r="B36" s="680" t="s">
        <v>1336</v>
      </c>
      <c r="C36" s="680"/>
      <c r="D36" s="680"/>
      <c r="E36" s="680"/>
      <c r="F36" s="680"/>
      <c r="G36" s="680"/>
      <c r="H36" s="680"/>
      <c r="I36" s="170"/>
      <c r="J36" s="170"/>
      <c r="K36" s="170"/>
    </row>
    <row r="37" spans="2:16" ht="15.75" x14ac:dyDescent="0.2">
      <c r="B37" s="439" t="s">
        <v>1482</v>
      </c>
      <c r="C37" s="439"/>
      <c r="D37" s="439"/>
      <c r="E37" s="439"/>
      <c r="F37" s="439"/>
      <c r="G37" s="439"/>
      <c r="H37" s="439"/>
      <c r="I37" s="170"/>
      <c r="J37" s="170"/>
      <c r="K37" s="170"/>
    </row>
    <row r="38" spans="2:16" ht="15.75" x14ac:dyDescent="0.2">
      <c r="B38" s="680" t="s">
        <v>1339</v>
      </c>
      <c r="C38" s="680"/>
      <c r="D38" s="680"/>
      <c r="E38" s="680"/>
      <c r="F38" s="680"/>
      <c r="G38" s="680"/>
      <c r="H38" s="680"/>
      <c r="I38" s="170"/>
      <c r="J38" s="170"/>
      <c r="K38" s="170"/>
    </row>
  </sheetData>
  <mergeCells count="22">
    <mergeCell ref="A2:P2"/>
    <mergeCell ref="A15:L15"/>
    <mergeCell ref="A16:O16"/>
    <mergeCell ref="B19:C19"/>
    <mergeCell ref="B20:F20"/>
    <mergeCell ref="B21:F21"/>
    <mergeCell ref="B22:F22"/>
    <mergeCell ref="B23:F23"/>
    <mergeCell ref="I17:O18"/>
    <mergeCell ref="I28:O28"/>
    <mergeCell ref="D28:H28"/>
    <mergeCell ref="B24:F24"/>
    <mergeCell ref="B25:F25"/>
    <mergeCell ref="B26:F26"/>
    <mergeCell ref="B35:H35"/>
    <mergeCell ref="B36:H36"/>
    <mergeCell ref="B38:H38"/>
    <mergeCell ref="B29:P29"/>
    <mergeCell ref="B31:K31"/>
    <mergeCell ref="B32:K32"/>
    <mergeCell ref="B33:J33"/>
    <mergeCell ref="B34:J34"/>
  </mergeCells>
  <phoneticPr fontId="13" type="noConversion"/>
  <pageMargins left="0.75" right="0.75" top="0.28999999999999998" bottom="1" header="0" footer="0"/>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4"/>
  <sheetViews>
    <sheetView topLeftCell="A2" zoomScale="110" zoomScaleNormal="110" zoomScaleSheetLayoutView="100" workbookViewId="0">
      <selection activeCell="G24" sqref="G24"/>
    </sheetView>
  </sheetViews>
  <sheetFormatPr defaultRowHeight="12.75" x14ac:dyDescent="0.2"/>
  <cols>
    <col min="1" max="1" width="5.42578125" customWidth="1"/>
    <col min="2" max="2" width="30.140625" customWidth="1"/>
    <col min="3" max="3" width="10" customWidth="1"/>
    <col min="4" max="4" width="15.42578125" customWidth="1"/>
    <col min="5" max="5" width="14" customWidth="1"/>
    <col min="6" max="6" width="11.85546875" customWidth="1"/>
    <col min="7" max="7" width="11.85546875" style="514" customWidth="1"/>
    <col min="8" max="8" width="12.5703125" customWidth="1"/>
  </cols>
  <sheetData>
    <row r="1" spans="1:13" ht="15.75" x14ac:dyDescent="0.2">
      <c r="A1" s="411" t="s">
        <v>13</v>
      </c>
      <c r="B1" s="412"/>
      <c r="C1" s="412"/>
      <c r="D1" s="412"/>
      <c r="E1" s="413"/>
      <c r="F1" s="413"/>
      <c r="G1" s="413"/>
      <c r="H1" s="414"/>
    </row>
    <row r="2" spans="1:13" ht="16.5" thickBot="1" x14ac:dyDescent="0.25">
      <c r="A2" s="53"/>
      <c r="B2" s="53"/>
      <c r="C2" s="53"/>
      <c r="D2" s="1"/>
      <c r="E2" s="54"/>
      <c r="F2" s="54"/>
      <c r="G2" s="54"/>
      <c r="H2" s="55"/>
    </row>
    <row r="3" spans="1:13" ht="48" customHeight="1" thickBot="1" x14ac:dyDescent="0.25">
      <c r="A3" s="516" t="s">
        <v>1315</v>
      </c>
      <c r="B3" s="517" t="s">
        <v>10</v>
      </c>
      <c r="C3" s="517" t="s">
        <v>1158</v>
      </c>
      <c r="D3" s="517" t="s">
        <v>11</v>
      </c>
      <c r="E3" s="517" t="s">
        <v>1224</v>
      </c>
      <c r="F3" s="342" t="s">
        <v>1400</v>
      </c>
      <c r="G3" s="342" t="s">
        <v>1680</v>
      </c>
      <c r="H3" s="515" t="s">
        <v>1349</v>
      </c>
    </row>
    <row r="4" spans="1:13" ht="52.5" customHeight="1" x14ac:dyDescent="0.2">
      <c r="A4" s="183">
        <v>1</v>
      </c>
      <c r="B4" s="184" t="s">
        <v>1458</v>
      </c>
      <c r="C4" s="184" t="s">
        <v>1157</v>
      </c>
      <c r="D4" s="185" t="s">
        <v>1340</v>
      </c>
      <c r="E4" s="647" t="s">
        <v>1450</v>
      </c>
      <c r="F4" s="648" t="s">
        <v>1467</v>
      </c>
      <c r="G4" s="648" t="s">
        <v>1717</v>
      </c>
      <c r="H4" s="649" t="s">
        <v>1485</v>
      </c>
      <c r="M4" s="25"/>
    </row>
    <row r="5" spans="1:13" ht="33.75" customHeight="1" x14ac:dyDescent="0.2">
      <c r="A5" s="182" t="s">
        <v>14</v>
      </c>
      <c r="B5" s="105" t="s">
        <v>1807</v>
      </c>
      <c r="C5" s="105" t="s">
        <v>1483</v>
      </c>
      <c r="D5" s="102" t="s">
        <v>1443</v>
      </c>
      <c r="E5" s="650" t="s">
        <v>1808</v>
      </c>
      <c r="F5" s="651" t="s">
        <v>1809</v>
      </c>
      <c r="G5" s="652" t="s">
        <v>1827</v>
      </c>
      <c r="H5" s="653" t="s">
        <v>1486</v>
      </c>
    </row>
    <row r="6" spans="1:13" ht="48" customHeight="1" x14ac:dyDescent="0.2">
      <c r="A6" s="182" t="s">
        <v>15</v>
      </c>
      <c r="B6" s="102" t="s">
        <v>31</v>
      </c>
      <c r="C6" s="102" t="s">
        <v>1795</v>
      </c>
      <c r="D6" s="105" t="s">
        <v>1340</v>
      </c>
      <c r="E6" s="654" t="s">
        <v>1819</v>
      </c>
      <c r="F6" s="651" t="s">
        <v>1818</v>
      </c>
      <c r="G6" s="651" t="s">
        <v>1825</v>
      </c>
      <c r="H6" s="653" t="s">
        <v>1487</v>
      </c>
    </row>
    <row r="7" spans="1:13" ht="50.25" customHeight="1" x14ac:dyDescent="0.2">
      <c r="A7" s="182" t="s">
        <v>16</v>
      </c>
      <c r="B7" s="102" t="s">
        <v>1353</v>
      </c>
      <c r="C7" s="102" t="s">
        <v>1796</v>
      </c>
      <c r="D7" s="105" t="s">
        <v>1340</v>
      </c>
      <c r="E7" s="654" t="s">
        <v>1821</v>
      </c>
      <c r="F7" s="655" t="s">
        <v>1820</v>
      </c>
      <c r="G7" s="651" t="s">
        <v>1824</v>
      </c>
      <c r="H7" s="653" t="s">
        <v>1488</v>
      </c>
    </row>
    <row r="8" spans="1:13" ht="51.75" customHeight="1" thickBot="1" x14ac:dyDescent="0.25">
      <c r="A8" s="189" t="s">
        <v>1370</v>
      </c>
      <c r="B8" s="425" t="s">
        <v>1718</v>
      </c>
      <c r="C8" s="426" t="s">
        <v>1484</v>
      </c>
      <c r="D8" s="425" t="s">
        <v>1052</v>
      </c>
      <c r="E8" s="427" t="s">
        <v>1436</v>
      </c>
      <c r="F8" s="428">
        <v>8.4</v>
      </c>
      <c r="G8" s="523" t="s">
        <v>1826</v>
      </c>
      <c r="H8" s="410" t="s">
        <v>1489</v>
      </c>
      <c r="I8" s="71"/>
    </row>
    <row r="9" spans="1:13" ht="25.5" customHeight="1" x14ac:dyDescent="0.2">
      <c r="A9" s="704"/>
      <c r="B9" s="704"/>
      <c r="C9" s="704"/>
    </row>
    <row r="11" spans="1:13" ht="15.75" x14ac:dyDescent="0.2">
      <c r="E11" s="361"/>
    </row>
    <row r="12" spans="1:13" ht="15.75" x14ac:dyDescent="0.2">
      <c r="E12" s="363"/>
    </row>
    <row r="13" spans="1:13" ht="15.75" x14ac:dyDescent="0.2">
      <c r="E13" s="362"/>
    </row>
    <row r="14" spans="1:13" ht="15.75" x14ac:dyDescent="0.2">
      <c r="E14" s="362"/>
    </row>
  </sheetData>
  <mergeCells count="1">
    <mergeCell ref="A9:C9"/>
  </mergeCells>
  <phoneticPr fontId="13" type="noConversion"/>
  <conditionalFormatting sqref="A8">
    <cfRule type="containsText" dxfId="51" priority="1" stopIfTrue="1" operator="containsText" text="tiksl">
      <formula>NOT(ISERROR(SEARCH("tiksl",A8)))</formula>
    </cfRule>
  </conditionalFormatting>
  <pageMargins left="0.78740157480314965" right="0.19685039370078741" top="0.59055118110236227" bottom="0.19685039370078741" header="0.51181102362204722" footer="0.51181102362204722"/>
  <pageSetup paperSize="9" scale="93"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70"/>
  <sheetViews>
    <sheetView zoomScaleNormal="100" zoomScaleSheetLayoutView="100" workbookViewId="0">
      <selection activeCell="P22" sqref="P22"/>
    </sheetView>
  </sheetViews>
  <sheetFormatPr defaultRowHeight="14.25" x14ac:dyDescent="0.2"/>
  <cols>
    <col min="1" max="1" width="7.5703125" style="71" customWidth="1"/>
    <col min="2" max="2" width="46.140625" style="71" customWidth="1"/>
    <col min="3" max="3" width="12.42578125" style="308" customWidth="1"/>
    <col min="4" max="4" width="37.42578125" style="291" customWidth="1"/>
    <col min="5" max="5" width="14.140625" style="193" customWidth="1"/>
    <col min="6" max="6" width="15.140625" style="460" customWidth="1"/>
    <col min="7" max="7" width="16" style="460" customWidth="1"/>
    <col min="8" max="8" width="14.28515625" style="193" customWidth="1"/>
    <col min="9" max="9" width="9.140625" style="71" customWidth="1"/>
  </cols>
  <sheetData>
    <row r="1" spans="1:9" x14ac:dyDescent="0.2">
      <c r="A1" s="119" t="s">
        <v>1474</v>
      </c>
      <c r="B1" s="120"/>
      <c r="C1" s="292"/>
      <c r="D1" s="459"/>
      <c r="E1" s="194"/>
      <c r="H1" s="194"/>
    </row>
    <row r="2" spans="1:9" ht="6.75" customHeight="1" x14ac:dyDescent="0.25">
      <c r="A2" s="121"/>
      <c r="B2" s="120"/>
      <c r="C2" s="292"/>
      <c r="D2" s="459"/>
      <c r="E2" s="194"/>
      <c r="H2" s="194"/>
    </row>
    <row r="3" spans="1:9" ht="15" x14ac:dyDescent="0.25">
      <c r="A3" s="615" t="s">
        <v>780</v>
      </c>
      <c r="B3" s="598"/>
      <c r="C3" s="616"/>
      <c r="D3" s="617"/>
      <c r="E3" s="601"/>
      <c r="F3" s="616"/>
      <c r="G3" s="616"/>
      <c r="H3" s="601"/>
    </row>
    <row r="4" spans="1:9" ht="8.25" customHeight="1" x14ac:dyDescent="0.25">
      <c r="A4" s="119"/>
      <c r="B4" s="122"/>
      <c r="C4" s="293"/>
      <c r="D4" s="466"/>
      <c r="E4" s="195"/>
      <c r="F4" s="461"/>
      <c r="G4" s="461"/>
      <c r="H4" s="195"/>
    </row>
    <row r="5" spans="1:9" ht="16.5" thickBot="1" x14ac:dyDescent="0.3">
      <c r="A5" s="122"/>
      <c r="B5" s="723" t="s">
        <v>32</v>
      </c>
      <c r="C5" s="723"/>
      <c r="D5" s="723"/>
      <c r="E5" s="723"/>
      <c r="F5" s="723"/>
      <c r="G5" s="723"/>
      <c r="H5" s="723"/>
      <c r="I5" s="100"/>
    </row>
    <row r="6" spans="1:9" ht="45.75" customHeight="1" thickBot="1" x14ac:dyDescent="0.25">
      <c r="A6" s="123" t="s">
        <v>20</v>
      </c>
      <c r="B6" s="124" t="s">
        <v>10</v>
      </c>
      <c r="C6" s="480" t="s">
        <v>1158</v>
      </c>
      <c r="D6" s="124" t="s">
        <v>11</v>
      </c>
      <c r="E6" s="124" t="s">
        <v>1224</v>
      </c>
      <c r="F6" s="124" t="s">
        <v>1400</v>
      </c>
      <c r="G6" s="124" t="s">
        <v>1680</v>
      </c>
      <c r="H6" s="125" t="s">
        <v>1223</v>
      </c>
      <c r="I6" s="100"/>
    </row>
    <row r="7" spans="1:9" ht="36" customHeight="1" x14ac:dyDescent="0.2">
      <c r="A7" s="126" t="s">
        <v>1111</v>
      </c>
      <c r="B7" s="127" t="s">
        <v>781</v>
      </c>
      <c r="C7" s="294" t="s">
        <v>1484</v>
      </c>
      <c r="D7" s="127" t="s">
        <v>1340</v>
      </c>
      <c r="E7" s="191" t="s">
        <v>782</v>
      </c>
      <c r="F7" s="196" t="s">
        <v>1677</v>
      </c>
      <c r="G7" s="196" t="s">
        <v>1677</v>
      </c>
      <c r="H7" s="351" t="s">
        <v>1490</v>
      </c>
    </row>
    <row r="8" spans="1:9" ht="37.5" customHeight="1" x14ac:dyDescent="0.2">
      <c r="A8" s="128" t="s">
        <v>1112</v>
      </c>
      <c r="B8" s="129" t="s">
        <v>1539</v>
      </c>
      <c r="C8" s="221" t="s">
        <v>1484</v>
      </c>
      <c r="D8" s="129" t="s">
        <v>1540</v>
      </c>
      <c r="E8" s="162" t="s">
        <v>783</v>
      </c>
      <c r="F8" s="270" t="s">
        <v>1479</v>
      </c>
      <c r="G8" s="270">
        <v>12.5</v>
      </c>
      <c r="H8" s="230" t="s">
        <v>1491</v>
      </c>
    </row>
    <row r="9" spans="1:9" ht="28.5" customHeight="1" x14ac:dyDescent="0.2">
      <c r="A9" s="128" t="s">
        <v>1113</v>
      </c>
      <c r="B9" s="129" t="s">
        <v>1053</v>
      </c>
      <c r="C9" s="221" t="s">
        <v>1484</v>
      </c>
      <c r="D9" s="129" t="s">
        <v>1052</v>
      </c>
      <c r="E9" s="162" t="s">
        <v>1269</v>
      </c>
      <c r="F9" s="270">
        <v>6.4</v>
      </c>
      <c r="G9" s="270" t="s">
        <v>1828</v>
      </c>
      <c r="H9" s="230" t="s">
        <v>1489</v>
      </c>
    </row>
    <row r="10" spans="1:9" ht="34.5" customHeight="1" thickBot="1" x14ac:dyDescent="0.25">
      <c r="A10" s="130" t="s">
        <v>1369</v>
      </c>
      <c r="B10" s="131" t="s">
        <v>1321</v>
      </c>
      <c r="C10" s="295" t="s">
        <v>1484</v>
      </c>
      <c r="D10" s="131" t="s">
        <v>1541</v>
      </c>
      <c r="E10" s="163" t="s">
        <v>784</v>
      </c>
      <c r="F10" s="190" t="s">
        <v>1479</v>
      </c>
      <c r="G10" s="190" t="s">
        <v>4</v>
      </c>
      <c r="H10" s="346" t="s">
        <v>1492</v>
      </c>
    </row>
    <row r="11" spans="1:9" ht="12" customHeight="1" x14ac:dyDescent="0.2">
      <c r="A11" s="132"/>
      <c r="B11" s="132"/>
      <c r="C11" s="296"/>
      <c r="D11" s="132"/>
      <c r="E11" s="271"/>
      <c r="F11" s="271"/>
      <c r="G11" s="271"/>
      <c r="H11" s="271"/>
    </row>
    <row r="12" spans="1:9" ht="15.75" thickBot="1" x14ac:dyDescent="0.3">
      <c r="A12" s="122"/>
      <c r="B12" s="707" t="s">
        <v>33</v>
      </c>
      <c r="C12" s="707"/>
      <c r="D12" s="707"/>
      <c r="E12" s="707"/>
      <c r="F12" s="707"/>
      <c r="G12" s="707"/>
      <c r="H12" s="707"/>
    </row>
    <row r="13" spans="1:9" ht="32.25" customHeight="1" thickBot="1" x14ac:dyDescent="0.25">
      <c r="A13" s="208" t="s">
        <v>785</v>
      </c>
      <c r="B13" s="209" t="s">
        <v>786</v>
      </c>
      <c r="C13" s="297" t="s">
        <v>1484</v>
      </c>
      <c r="D13" s="209" t="s">
        <v>1214</v>
      </c>
      <c r="E13" s="282" t="s">
        <v>1215</v>
      </c>
      <c r="F13" s="206" t="s">
        <v>1479</v>
      </c>
      <c r="G13" s="206" t="s">
        <v>1479</v>
      </c>
      <c r="H13" s="352" t="s">
        <v>1493</v>
      </c>
    </row>
    <row r="14" spans="1:9" ht="8.25" customHeight="1" x14ac:dyDescent="0.2">
      <c r="A14" s="132"/>
      <c r="B14" s="134"/>
      <c r="C14" s="296"/>
      <c r="D14" s="132"/>
      <c r="E14" s="271"/>
      <c r="F14" s="271"/>
      <c r="G14" s="271"/>
      <c r="H14" s="271"/>
    </row>
    <row r="15" spans="1:9" ht="13.5" customHeight="1" thickBot="1" x14ac:dyDescent="0.3">
      <c r="A15" s="122"/>
      <c r="B15" s="707" t="s">
        <v>34</v>
      </c>
      <c r="C15" s="707"/>
      <c r="D15" s="707"/>
      <c r="E15" s="707"/>
      <c r="F15" s="707"/>
      <c r="G15" s="707"/>
      <c r="H15" s="707"/>
    </row>
    <row r="16" spans="1:9" ht="30" customHeight="1" x14ac:dyDescent="0.2">
      <c r="A16" s="126" t="s">
        <v>787</v>
      </c>
      <c r="B16" s="127" t="s">
        <v>788</v>
      </c>
      <c r="C16" s="294" t="s">
        <v>1157</v>
      </c>
      <c r="D16" s="127" t="s">
        <v>1542</v>
      </c>
      <c r="E16" s="191" t="s">
        <v>789</v>
      </c>
      <c r="F16" s="196">
        <v>1</v>
      </c>
      <c r="G16" s="196">
        <v>1</v>
      </c>
      <c r="H16" s="351" t="s">
        <v>1494</v>
      </c>
    </row>
    <row r="17" spans="1:8" ht="31.5" customHeight="1" x14ac:dyDescent="0.2">
      <c r="A17" s="128" t="s">
        <v>790</v>
      </c>
      <c r="B17" s="129" t="s">
        <v>792</v>
      </c>
      <c r="C17" s="221" t="s">
        <v>1157</v>
      </c>
      <c r="D17" s="129" t="s">
        <v>1542</v>
      </c>
      <c r="E17" s="162" t="s">
        <v>793</v>
      </c>
      <c r="F17" s="270">
        <v>3</v>
      </c>
      <c r="G17" s="270" t="s">
        <v>1829</v>
      </c>
      <c r="H17" s="230" t="s">
        <v>1495</v>
      </c>
    </row>
    <row r="18" spans="1:8" ht="15.75" thickBot="1" x14ac:dyDescent="0.25">
      <c r="A18" s="130" t="s">
        <v>791</v>
      </c>
      <c r="B18" s="131" t="s">
        <v>794</v>
      </c>
      <c r="C18" s="295" t="s">
        <v>1484</v>
      </c>
      <c r="D18" s="131" t="s">
        <v>1542</v>
      </c>
      <c r="E18" s="163" t="s">
        <v>795</v>
      </c>
      <c r="F18" s="190" t="s">
        <v>1440</v>
      </c>
      <c r="G18" s="190" t="s">
        <v>1830</v>
      </c>
      <c r="H18" s="346" t="s">
        <v>1491</v>
      </c>
    </row>
    <row r="19" spans="1:8" ht="15" x14ac:dyDescent="0.2">
      <c r="A19" s="132"/>
      <c r="B19" s="132"/>
      <c r="C19" s="296"/>
      <c r="D19" s="132"/>
      <c r="E19" s="271"/>
      <c r="F19" s="271"/>
      <c r="G19" s="271"/>
      <c r="H19" s="271"/>
    </row>
    <row r="20" spans="1:8" ht="15.75" thickBot="1" x14ac:dyDescent="0.3">
      <c r="A20" s="122"/>
      <c r="B20" s="707" t="s">
        <v>35</v>
      </c>
      <c r="C20" s="707"/>
      <c r="D20" s="707"/>
      <c r="E20" s="707"/>
      <c r="F20" s="707"/>
      <c r="G20" s="707"/>
      <c r="H20" s="707"/>
    </row>
    <row r="21" spans="1:8" ht="35.25" customHeight="1" x14ac:dyDescent="0.2">
      <c r="A21" s="126" t="s">
        <v>1187</v>
      </c>
      <c r="B21" s="181" t="s">
        <v>1557</v>
      </c>
      <c r="C21" s="294" t="s">
        <v>1484</v>
      </c>
      <c r="D21" s="127" t="s">
        <v>1355</v>
      </c>
      <c r="E21" s="191" t="s">
        <v>796</v>
      </c>
      <c r="F21" s="207" t="s">
        <v>1504</v>
      </c>
      <c r="G21" s="304" t="s">
        <v>1479</v>
      </c>
      <c r="H21" s="351" t="s">
        <v>1491</v>
      </c>
    </row>
    <row r="22" spans="1:8" ht="45" x14ac:dyDescent="0.2">
      <c r="A22" s="128" t="s">
        <v>1188</v>
      </c>
      <c r="B22" s="135" t="s">
        <v>1558</v>
      </c>
      <c r="C22" s="221" t="s">
        <v>1484</v>
      </c>
      <c r="D22" s="129" t="s">
        <v>1356</v>
      </c>
      <c r="E22" s="162" t="s">
        <v>1191</v>
      </c>
      <c r="F22" s="162" t="s">
        <v>1504</v>
      </c>
      <c r="G22" s="481" t="s">
        <v>1504</v>
      </c>
      <c r="H22" s="230" t="s">
        <v>1496</v>
      </c>
    </row>
    <row r="23" spans="1:8" ht="60.75" customHeight="1" x14ac:dyDescent="0.2">
      <c r="A23" s="152" t="s">
        <v>1189</v>
      </c>
      <c r="B23" s="473" t="s">
        <v>1185</v>
      </c>
      <c r="C23" s="221" t="s">
        <v>1505</v>
      </c>
      <c r="D23" s="129" t="s">
        <v>1303</v>
      </c>
      <c r="E23" s="162" t="s">
        <v>1186</v>
      </c>
      <c r="F23" s="270">
        <v>95.9</v>
      </c>
      <c r="G23" s="481" t="s">
        <v>1831</v>
      </c>
      <c r="H23" s="474" t="s">
        <v>1489</v>
      </c>
    </row>
    <row r="24" spans="1:8" ht="34.5" customHeight="1" x14ac:dyDescent="0.2">
      <c r="A24" s="136" t="s">
        <v>1190</v>
      </c>
      <c r="B24" s="139" t="s">
        <v>1225</v>
      </c>
      <c r="C24" s="299"/>
      <c r="D24" s="140"/>
      <c r="E24" s="272"/>
      <c r="F24" s="272"/>
      <c r="G24" s="299"/>
      <c r="H24" s="348"/>
    </row>
    <row r="25" spans="1:8" ht="20.25" customHeight="1" x14ac:dyDescent="0.2">
      <c r="A25" s="128"/>
      <c r="B25" s="146" t="s">
        <v>1543</v>
      </c>
      <c r="C25" s="301" t="s">
        <v>1157</v>
      </c>
      <c r="D25" s="646" t="s">
        <v>1303</v>
      </c>
      <c r="E25" s="198" t="s">
        <v>1502</v>
      </c>
      <c r="F25" s="198" t="s">
        <v>1401</v>
      </c>
      <c r="G25" s="301" t="s">
        <v>1832</v>
      </c>
      <c r="H25" s="353" t="s">
        <v>1489</v>
      </c>
    </row>
    <row r="26" spans="1:8" ht="30" x14ac:dyDescent="0.2">
      <c r="A26" s="128"/>
      <c r="B26" s="146" t="s">
        <v>1544</v>
      </c>
      <c r="C26" s="301"/>
      <c r="D26" s="645"/>
      <c r="E26" s="198" t="s">
        <v>1503</v>
      </c>
      <c r="F26" s="198" t="s">
        <v>1402</v>
      </c>
      <c r="G26" s="301" t="s">
        <v>1833</v>
      </c>
      <c r="H26" s="353" t="s">
        <v>1489</v>
      </c>
    </row>
    <row r="27" spans="1:8" ht="60" x14ac:dyDescent="0.2">
      <c r="A27" s="128" t="s">
        <v>1192</v>
      </c>
      <c r="B27" s="149" t="s">
        <v>809</v>
      </c>
      <c r="C27" s="302" t="s">
        <v>1484</v>
      </c>
      <c r="D27" s="149" t="s">
        <v>810</v>
      </c>
      <c r="E27" s="226" t="s">
        <v>1501</v>
      </c>
      <c r="F27" s="198" t="s">
        <v>1504</v>
      </c>
      <c r="G27" s="198" t="s">
        <v>1504</v>
      </c>
      <c r="H27" s="353" t="s">
        <v>1497</v>
      </c>
    </row>
    <row r="28" spans="1:8" ht="45.75" thickBot="1" x14ac:dyDescent="0.25">
      <c r="A28" s="130" t="s">
        <v>1198</v>
      </c>
      <c r="B28" s="150" t="s">
        <v>797</v>
      </c>
      <c r="C28" s="303" t="s">
        <v>1484</v>
      </c>
      <c r="D28" s="150" t="s">
        <v>1303</v>
      </c>
      <c r="E28" s="243" t="s">
        <v>1545</v>
      </c>
      <c r="F28" s="199" t="s">
        <v>1546</v>
      </c>
      <c r="G28" s="305" t="s">
        <v>1834</v>
      </c>
      <c r="H28" s="350" t="s">
        <v>1491</v>
      </c>
    </row>
    <row r="29" spans="1:8" ht="9" customHeight="1" x14ac:dyDescent="0.2">
      <c r="A29" s="132"/>
      <c r="B29" s="132"/>
      <c r="C29" s="296"/>
      <c r="D29" s="132"/>
      <c r="E29" s="271"/>
      <c r="F29" s="271"/>
      <c r="G29" s="271"/>
      <c r="H29" s="271"/>
    </row>
    <row r="30" spans="1:8" ht="17.25" customHeight="1" thickBot="1" x14ac:dyDescent="0.3">
      <c r="A30" s="122"/>
      <c r="B30" s="707" t="s">
        <v>36</v>
      </c>
      <c r="C30" s="707"/>
      <c r="D30" s="707"/>
      <c r="E30" s="707"/>
      <c r="F30" s="707"/>
      <c r="G30" s="707"/>
      <c r="H30" s="707"/>
    </row>
    <row r="31" spans="1:8" ht="30" x14ac:dyDescent="0.2">
      <c r="A31" s="179" t="s">
        <v>798</v>
      </c>
      <c r="B31" s="210" t="s">
        <v>1226</v>
      </c>
      <c r="C31" s="304" t="s">
        <v>1484</v>
      </c>
      <c r="D31" s="211" t="s">
        <v>1700</v>
      </c>
      <c r="E31" s="207"/>
      <c r="F31" s="207"/>
      <c r="G31" s="207"/>
      <c r="H31" s="354"/>
    </row>
    <row r="32" spans="1:8" ht="30" x14ac:dyDescent="0.2">
      <c r="A32" s="142"/>
      <c r="B32" s="175" t="s">
        <v>1547</v>
      </c>
      <c r="C32" s="300"/>
      <c r="D32" s="144"/>
      <c r="E32" s="171" t="s">
        <v>1500</v>
      </c>
      <c r="F32" s="462">
        <v>20</v>
      </c>
      <c r="G32" s="501">
        <v>20</v>
      </c>
      <c r="H32" s="355" t="s">
        <v>1498</v>
      </c>
    </row>
    <row r="33" spans="1:12" ht="33" customHeight="1" x14ac:dyDescent="0.2">
      <c r="A33" s="142"/>
      <c r="B33" s="175" t="s">
        <v>1548</v>
      </c>
      <c r="C33" s="300"/>
      <c r="D33" s="160"/>
      <c r="E33" s="283" t="s">
        <v>1499</v>
      </c>
      <c r="F33" s="273" t="s">
        <v>1550</v>
      </c>
      <c r="G33" s="501" t="s">
        <v>1550</v>
      </c>
      <c r="H33" s="355" t="s">
        <v>1498</v>
      </c>
    </row>
    <row r="34" spans="1:12" ht="33.75" customHeight="1" x14ac:dyDescent="0.2">
      <c r="A34" s="128"/>
      <c r="B34" s="176" t="s">
        <v>1549</v>
      </c>
      <c r="C34" s="301"/>
      <c r="D34" s="149"/>
      <c r="E34" s="283" t="s">
        <v>1499</v>
      </c>
      <c r="F34" s="273" t="s">
        <v>1550</v>
      </c>
      <c r="G34" s="501" t="s">
        <v>1697</v>
      </c>
      <c r="H34" s="356" t="s">
        <v>1498</v>
      </c>
      <c r="L34" s="25"/>
    </row>
    <row r="35" spans="1:12" ht="30.75" thickBot="1" x14ac:dyDescent="0.25">
      <c r="A35" s="142" t="s">
        <v>799</v>
      </c>
      <c r="B35" s="502" t="s">
        <v>1322</v>
      </c>
      <c r="C35" s="500" t="s">
        <v>1157</v>
      </c>
      <c r="D35" s="160" t="s">
        <v>1699</v>
      </c>
      <c r="E35" s="241" t="s">
        <v>1220</v>
      </c>
      <c r="F35" s="197">
        <v>32</v>
      </c>
      <c r="G35" s="285">
        <v>32</v>
      </c>
      <c r="H35" s="435" t="s">
        <v>1493</v>
      </c>
    </row>
    <row r="36" spans="1:12" ht="18" x14ac:dyDescent="0.2">
      <c r="A36" s="213" t="s">
        <v>1184</v>
      </c>
      <c r="B36" s="211" t="s">
        <v>1323</v>
      </c>
      <c r="C36" s="304"/>
      <c r="D36" s="212"/>
      <c r="E36" s="289"/>
      <c r="F36" s="436"/>
      <c r="G36" s="634"/>
      <c r="H36" s="354"/>
    </row>
    <row r="37" spans="1:12" ht="33.75" customHeight="1" x14ac:dyDescent="0.2">
      <c r="A37" s="158"/>
      <c r="B37" s="145" t="s">
        <v>1551</v>
      </c>
      <c r="C37" s="300" t="s">
        <v>1506</v>
      </c>
      <c r="D37" s="160" t="s">
        <v>1699</v>
      </c>
      <c r="E37" s="283" t="s">
        <v>1403</v>
      </c>
      <c r="F37" s="273">
        <v>8</v>
      </c>
      <c r="G37" s="290" t="s">
        <v>1835</v>
      </c>
      <c r="H37" s="353" t="s">
        <v>1492</v>
      </c>
    </row>
    <row r="38" spans="1:12" ht="20.25" customHeight="1" x14ac:dyDescent="0.2">
      <c r="A38" s="158"/>
      <c r="B38" s="145" t="s">
        <v>1552</v>
      </c>
      <c r="C38" s="300"/>
      <c r="D38" s="160"/>
      <c r="E38" s="284" t="s">
        <v>1407</v>
      </c>
      <c r="F38" s="200">
        <v>57</v>
      </c>
      <c r="G38" s="288" t="s">
        <v>4</v>
      </c>
      <c r="H38" s="230" t="s">
        <v>1492</v>
      </c>
      <c r="L38" s="25"/>
    </row>
    <row r="39" spans="1:12" ht="34.5" customHeight="1" x14ac:dyDescent="0.2">
      <c r="A39" s="158"/>
      <c r="B39" s="145" t="s">
        <v>1553</v>
      </c>
      <c r="C39" s="300"/>
      <c r="D39" s="160"/>
      <c r="E39" s="478" t="s">
        <v>1404</v>
      </c>
      <c r="F39" s="204">
        <v>14</v>
      </c>
      <c r="G39" s="285" t="s">
        <v>1836</v>
      </c>
      <c r="H39" s="348" t="s">
        <v>1492</v>
      </c>
    </row>
    <row r="40" spans="1:12" ht="33.75" customHeight="1" x14ac:dyDescent="0.2">
      <c r="A40" s="158"/>
      <c r="B40" s="145" t="s">
        <v>1554</v>
      </c>
      <c r="C40" s="300"/>
      <c r="D40" s="160"/>
      <c r="E40" s="162" t="s">
        <v>1348</v>
      </c>
      <c r="F40" s="200">
        <v>40</v>
      </c>
      <c r="G40" s="288">
        <v>0</v>
      </c>
      <c r="H40" s="230" t="s">
        <v>1492</v>
      </c>
    </row>
    <row r="41" spans="1:12" ht="21" customHeight="1" x14ac:dyDescent="0.2">
      <c r="A41" s="159"/>
      <c r="B41" s="148" t="s">
        <v>1555</v>
      </c>
      <c r="C41" s="301"/>
      <c r="D41" s="477"/>
      <c r="E41" s="284" t="s">
        <v>1405</v>
      </c>
      <c r="F41" s="200">
        <v>71</v>
      </c>
      <c r="G41" s="288" t="s">
        <v>1837</v>
      </c>
      <c r="H41" s="230" t="s">
        <v>1492</v>
      </c>
    </row>
    <row r="42" spans="1:12" ht="20.25" customHeight="1" thickBot="1" x14ac:dyDescent="0.25">
      <c r="A42" s="173"/>
      <c r="B42" s="156" t="s">
        <v>1556</v>
      </c>
      <c r="C42" s="305"/>
      <c r="D42" s="174"/>
      <c r="E42" s="475" t="s">
        <v>1406</v>
      </c>
      <c r="F42" s="476">
        <v>18</v>
      </c>
      <c r="G42" s="635" t="s">
        <v>1838</v>
      </c>
      <c r="H42" s="350" t="s">
        <v>1492</v>
      </c>
    </row>
    <row r="43" spans="1:12" ht="9" customHeight="1" x14ac:dyDescent="0.2">
      <c r="A43" s="132"/>
      <c r="B43" s="151"/>
      <c r="C43" s="296"/>
      <c r="D43" s="132"/>
      <c r="E43" s="271"/>
      <c r="F43" s="271"/>
      <c r="G43" s="271"/>
      <c r="H43" s="271"/>
    </row>
    <row r="44" spans="1:12" ht="15.75" thickBot="1" x14ac:dyDescent="0.3">
      <c r="A44" s="122"/>
      <c r="B44" s="707" t="s">
        <v>37</v>
      </c>
      <c r="C44" s="707"/>
      <c r="D44" s="707"/>
      <c r="E44" s="707"/>
      <c r="F44" s="707"/>
      <c r="G44" s="707"/>
      <c r="H44" s="707"/>
    </row>
    <row r="45" spans="1:12" ht="30" x14ac:dyDescent="0.2">
      <c r="A45" s="179" t="s">
        <v>800</v>
      </c>
      <c r="B45" s="180" t="s">
        <v>1227</v>
      </c>
      <c r="C45" s="716" t="s">
        <v>1484</v>
      </c>
      <c r="D45" s="724" t="s">
        <v>1700</v>
      </c>
      <c r="E45" s="191"/>
      <c r="F45" s="196"/>
      <c r="G45" s="207"/>
      <c r="H45" s="351"/>
    </row>
    <row r="46" spans="1:12" ht="15" x14ac:dyDescent="0.2">
      <c r="A46" s="142"/>
      <c r="B46" s="143" t="s">
        <v>1291</v>
      </c>
      <c r="C46" s="711"/>
      <c r="D46" s="725"/>
      <c r="E46" s="162" t="s">
        <v>793</v>
      </c>
      <c r="F46" s="270">
        <v>0</v>
      </c>
      <c r="G46" s="288">
        <v>100</v>
      </c>
      <c r="H46" s="230">
        <v>100</v>
      </c>
    </row>
    <row r="47" spans="1:12" ht="15" x14ac:dyDescent="0.2">
      <c r="A47" s="142"/>
      <c r="B47" s="143" t="s">
        <v>1292</v>
      </c>
      <c r="C47" s="711"/>
      <c r="D47" s="725"/>
      <c r="E47" s="162" t="s">
        <v>834</v>
      </c>
      <c r="F47" s="270">
        <v>100</v>
      </c>
      <c r="G47" s="288">
        <v>100</v>
      </c>
      <c r="H47" s="230">
        <v>100</v>
      </c>
    </row>
    <row r="48" spans="1:12" ht="15" x14ac:dyDescent="0.2">
      <c r="A48" s="128"/>
      <c r="B48" s="146" t="s">
        <v>1293</v>
      </c>
      <c r="C48" s="712"/>
      <c r="D48" s="726"/>
      <c r="E48" s="288" t="s">
        <v>802</v>
      </c>
      <c r="F48" s="270">
        <v>71.400000000000006</v>
      </c>
      <c r="G48" s="288" t="s">
        <v>1839</v>
      </c>
      <c r="H48" s="230">
        <v>100</v>
      </c>
      <c r="J48" s="25"/>
    </row>
    <row r="49" spans="1:11" ht="31.5" customHeight="1" x14ac:dyDescent="0.2">
      <c r="A49" s="136" t="s">
        <v>801</v>
      </c>
      <c r="B49" s="139" t="s">
        <v>1228</v>
      </c>
      <c r="C49" s="299"/>
      <c r="D49" s="140"/>
      <c r="E49" s="272"/>
      <c r="F49" s="272"/>
      <c r="G49" s="285"/>
      <c r="H49" s="348"/>
    </row>
    <row r="50" spans="1:11" ht="64.5" customHeight="1" x14ac:dyDescent="0.2">
      <c r="A50" s="142"/>
      <c r="B50" s="143" t="s">
        <v>1559</v>
      </c>
      <c r="C50" s="300" t="s">
        <v>1484</v>
      </c>
      <c r="D50" s="144" t="s">
        <v>1706</v>
      </c>
      <c r="E50" s="197" t="s">
        <v>1354</v>
      </c>
      <c r="F50" s="197">
        <v>35</v>
      </c>
      <c r="G50" s="275" t="s">
        <v>1840</v>
      </c>
      <c r="H50" s="349" t="s">
        <v>804</v>
      </c>
    </row>
    <row r="51" spans="1:11" ht="61.5" customHeight="1" x14ac:dyDescent="0.2">
      <c r="A51" s="142"/>
      <c r="B51" s="143" t="s">
        <v>1560</v>
      </c>
      <c r="C51" s="300" t="s">
        <v>1484</v>
      </c>
      <c r="D51" s="144"/>
      <c r="E51" s="197" t="s">
        <v>805</v>
      </c>
      <c r="F51" s="197">
        <v>23</v>
      </c>
      <c r="G51" s="275">
        <v>23</v>
      </c>
      <c r="H51" s="349">
        <v>50</v>
      </c>
    </row>
    <row r="52" spans="1:11" ht="75" x14ac:dyDescent="0.2">
      <c r="A52" s="142"/>
      <c r="B52" s="143" t="s">
        <v>1561</v>
      </c>
      <c r="C52" s="300" t="s">
        <v>1484</v>
      </c>
      <c r="D52" s="144"/>
      <c r="E52" s="197" t="s">
        <v>806</v>
      </c>
      <c r="F52" s="197">
        <v>30</v>
      </c>
      <c r="G52" s="275" t="s">
        <v>1841</v>
      </c>
      <c r="H52" s="349">
        <v>50</v>
      </c>
    </row>
    <row r="53" spans="1:11" ht="65.25" customHeight="1" x14ac:dyDescent="0.2">
      <c r="A53" s="142"/>
      <c r="B53" s="143" t="s">
        <v>1562</v>
      </c>
      <c r="C53" s="300" t="s">
        <v>1484</v>
      </c>
      <c r="D53" s="144"/>
      <c r="E53" s="197" t="s">
        <v>1442</v>
      </c>
      <c r="F53" s="197">
        <v>1.43</v>
      </c>
      <c r="G53" s="275" t="s">
        <v>1842</v>
      </c>
      <c r="H53" s="349" t="s">
        <v>1441</v>
      </c>
      <c r="K53" s="25"/>
    </row>
    <row r="54" spans="1:11" ht="61.5" customHeight="1" x14ac:dyDescent="0.2">
      <c r="A54" s="142"/>
      <c r="B54" s="143" t="s">
        <v>1563</v>
      </c>
      <c r="C54" s="300" t="s">
        <v>1484</v>
      </c>
      <c r="D54" s="144"/>
      <c r="E54" s="197" t="s">
        <v>807</v>
      </c>
      <c r="F54" s="197">
        <v>21</v>
      </c>
      <c r="G54" s="275" t="s">
        <v>1843</v>
      </c>
      <c r="H54" s="349">
        <v>60</v>
      </c>
      <c r="K54" s="25"/>
    </row>
    <row r="55" spans="1:11" ht="48.75" customHeight="1" x14ac:dyDescent="0.2">
      <c r="A55" s="128"/>
      <c r="B55" s="146" t="s">
        <v>1564</v>
      </c>
      <c r="C55" s="301"/>
      <c r="D55" s="147"/>
      <c r="E55" s="198" t="s">
        <v>808</v>
      </c>
      <c r="F55" s="198">
        <v>18</v>
      </c>
      <c r="G55" s="276" t="s">
        <v>1844</v>
      </c>
      <c r="H55" s="353">
        <v>20</v>
      </c>
    </row>
    <row r="56" spans="1:11" ht="34.5" customHeight="1" x14ac:dyDescent="0.2">
      <c r="A56" s="152" t="s">
        <v>803</v>
      </c>
      <c r="B56" s="135" t="s">
        <v>1195</v>
      </c>
      <c r="C56" s="221" t="s">
        <v>1484</v>
      </c>
      <c r="D56" s="153" t="s">
        <v>1304</v>
      </c>
      <c r="E56" s="162" t="s">
        <v>1196</v>
      </c>
      <c r="F56" s="270" t="s">
        <v>1479</v>
      </c>
      <c r="G56" s="481" t="s">
        <v>1479</v>
      </c>
      <c r="H56" s="230" t="s">
        <v>1492</v>
      </c>
    </row>
    <row r="57" spans="1:11" ht="50.25" customHeight="1" x14ac:dyDescent="0.2">
      <c r="A57" s="152" t="s">
        <v>1193</v>
      </c>
      <c r="B57" s="137" t="s">
        <v>1565</v>
      </c>
      <c r="C57" s="503" t="s">
        <v>1484</v>
      </c>
      <c r="D57" s="129" t="s">
        <v>1304</v>
      </c>
      <c r="E57" s="285" t="s">
        <v>1210</v>
      </c>
      <c r="F57" s="242" t="s">
        <v>1479</v>
      </c>
      <c r="G57" s="299" t="s">
        <v>1479</v>
      </c>
      <c r="H57" s="348" t="s">
        <v>1492</v>
      </c>
    </row>
    <row r="58" spans="1:11" ht="36.75" customHeight="1" x14ac:dyDescent="0.2">
      <c r="A58" s="152" t="s">
        <v>1194</v>
      </c>
      <c r="B58" s="137" t="s">
        <v>1566</v>
      </c>
      <c r="C58" s="503" t="s">
        <v>1484</v>
      </c>
      <c r="D58" s="129" t="s">
        <v>1304</v>
      </c>
      <c r="E58" s="285" t="s">
        <v>1209</v>
      </c>
      <c r="F58" s="162" t="s">
        <v>1479</v>
      </c>
      <c r="G58" s="221" t="s">
        <v>1479</v>
      </c>
      <c r="H58" s="348" t="s">
        <v>1492</v>
      </c>
    </row>
    <row r="59" spans="1:11" ht="33" customHeight="1" x14ac:dyDescent="0.2">
      <c r="A59" s="152" t="s">
        <v>1197</v>
      </c>
      <c r="B59" s="137" t="s">
        <v>1202</v>
      </c>
      <c r="C59" s="503" t="s">
        <v>1484</v>
      </c>
      <c r="D59" s="129" t="s">
        <v>1304</v>
      </c>
      <c r="E59" s="285" t="s">
        <v>1203</v>
      </c>
      <c r="F59" s="226" t="s">
        <v>1479</v>
      </c>
      <c r="G59" s="221" t="s">
        <v>1479</v>
      </c>
      <c r="H59" s="348" t="s">
        <v>1492</v>
      </c>
    </row>
    <row r="60" spans="1:11" ht="36" customHeight="1" thickBot="1" x14ac:dyDescent="0.25">
      <c r="A60" s="130" t="s">
        <v>1201</v>
      </c>
      <c r="B60" s="131" t="s">
        <v>1199</v>
      </c>
      <c r="C60" s="295" t="s">
        <v>1484</v>
      </c>
      <c r="D60" s="131" t="s">
        <v>1304</v>
      </c>
      <c r="E60" s="163" t="s">
        <v>1200</v>
      </c>
      <c r="F60" s="243" t="s">
        <v>1479</v>
      </c>
      <c r="G60" s="295" t="s">
        <v>1479</v>
      </c>
      <c r="H60" s="346" t="s">
        <v>1492</v>
      </c>
    </row>
    <row r="61" spans="1:11" s="205" customFormat="1" ht="30.75" customHeight="1" thickBot="1" x14ac:dyDescent="0.3">
      <c r="A61" s="122"/>
      <c r="B61" s="708" t="s">
        <v>38</v>
      </c>
      <c r="C61" s="708"/>
      <c r="D61" s="708"/>
      <c r="E61" s="708"/>
      <c r="F61" s="708"/>
      <c r="G61" s="708"/>
      <c r="H61" s="708"/>
      <c r="I61" s="71"/>
    </row>
    <row r="62" spans="1:11" ht="81" customHeight="1" x14ac:dyDescent="0.2">
      <c r="A62" s="126" t="s">
        <v>811</v>
      </c>
      <c r="B62" s="127" t="s">
        <v>1569</v>
      </c>
      <c r="C62" s="294" t="s">
        <v>1484</v>
      </c>
      <c r="D62" s="127" t="s">
        <v>1698</v>
      </c>
      <c r="E62" s="191" t="s">
        <v>1212</v>
      </c>
      <c r="F62" s="196">
        <v>92</v>
      </c>
      <c r="G62" s="215" t="s">
        <v>1845</v>
      </c>
      <c r="H62" s="351" t="s">
        <v>1567</v>
      </c>
    </row>
    <row r="63" spans="1:11" ht="49.5" customHeight="1" x14ac:dyDescent="0.2">
      <c r="A63" s="128" t="s">
        <v>812</v>
      </c>
      <c r="B63" s="153" t="s">
        <v>1570</v>
      </c>
      <c r="C63" s="221" t="s">
        <v>1484</v>
      </c>
      <c r="D63" s="129" t="s">
        <v>1698</v>
      </c>
      <c r="E63" s="162" t="s">
        <v>1568</v>
      </c>
      <c r="F63" s="270">
        <v>60</v>
      </c>
      <c r="G63" s="202" t="s">
        <v>1846</v>
      </c>
      <c r="H63" s="230" t="s">
        <v>1522</v>
      </c>
    </row>
    <row r="64" spans="1:11" ht="50.25" customHeight="1" thickBot="1" x14ac:dyDescent="0.25">
      <c r="A64" s="130" t="s">
        <v>813</v>
      </c>
      <c r="B64" s="133" t="s">
        <v>1571</v>
      </c>
      <c r="C64" s="295" t="s">
        <v>1157</v>
      </c>
      <c r="D64" s="131" t="s">
        <v>1698</v>
      </c>
      <c r="E64" s="163" t="s">
        <v>1513</v>
      </c>
      <c r="F64" s="190">
        <v>19</v>
      </c>
      <c r="G64" s="203">
        <v>19</v>
      </c>
      <c r="H64" s="346" t="s">
        <v>1488</v>
      </c>
    </row>
    <row r="65" spans="1:12" ht="13.5" customHeight="1" x14ac:dyDescent="0.2">
      <c r="A65" s="132"/>
      <c r="B65" s="134"/>
      <c r="C65" s="296"/>
      <c r="D65" s="132"/>
      <c r="E65" s="271"/>
      <c r="F65" s="271"/>
      <c r="G65" s="271"/>
      <c r="H65" s="271"/>
    </row>
    <row r="66" spans="1:12" ht="15.75" thickBot="1" x14ac:dyDescent="0.3">
      <c r="A66" s="122"/>
      <c r="B66" s="707" t="s">
        <v>39</v>
      </c>
      <c r="C66" s="707"/>
      <c r="D66" s="707"/>
      <c r="E66" s="707"/>
      <c r="F66" s="707"/>
      <c r="G66" s="707"/>
      <c r="H66" s="707"/>
    </row>
    <row r="67" spans="1:12" ht="18" customHeight="1" x14ac:dyDescent="0.2">
      <c r="A67" s="126" t="s">
        <v>1114</v>
      </c>
      <c r="B67" s="127" t="s">
        <v>814</v>
      </c>
      <c r="C67" s="294" t="s">
        <v>1509</v>
      </c>
      <c r="D67" s="127" t="s">
        <v>967</v>
      </c>
      <c r="E67" s="191" t="s">
        <v>815</v>
      </c>
      <c r="F67" s="196" t="s">
        <v>1504</v>
      </c>
      <c r="G67" s="196" t="s">
        <v>4</v>
      </c>
      <c r="H67" s="351" t="s">
        <v>1527</v>
      </c>
    </row>
    <row r="68" spans="1:12" ht="21.75" customHeight="1" x14ac:dyDescent="0.2">
      <c r="A68" s="128" t="s">
        <v>1115</v>
      </c>
      <c r="B68" s="129" t="s">
        <v>817</v>
      </c>
      <c r="C68" s="221" t="s">
        <v>1519</v>
      </c>
      <c r="D68" s="129" t="s">
        <v>816</v>
      </c>
      <c r="E68" s="162" t="s">
        <v>818</v>
      </c>
      <c r="F68" s="240">
        <v>32.700000000000003</v>
      </c>
      <c r="G68" s="240" t="s">
        <v>1847</v>
      </c>
      <c r="H68" s="230" t="s">
        <v>1489</v>
      </c>
    </row>
    <row r="69" spans="1:12" ht="31.5" customHeight="1" x14ac:dyDescent="0.2">
      <c r="A69" s="128" t="s">
        <v>1116</v>
      </c>
      <c r="B69" s="129" t="s">
        <v>1305</v>
      </c>
      <c r="C69" s="221" t="s">
        <v>1157</v>
      </c>
      <c r="D69" s="129" t="s">
        <v>816</v>
      </c>
      <c r="E69" s="162" t="s">
        <v>819</v>
      </c>
      <c r="F69" s="270">
        <v>15</v>
      </c>
      <c r="G69" s="270" t="s">
        <v>1848</v>
      </c>
      <c r="H69" s="230" t="s">
        <v>1531</v>
      </c>
    </row>
    <row r="70" spans="1:12" ht="49.5" customHeight="1" thickBot="1" x14ac:dyDescent="0.25">
      <c r="A70" s="130" t="s">
        <v>1117</v>
      </c>
      <c r="B70" s="131" t="s">
        <v>820</v>
      </c>
      <c r="C70" s="295" t="s">
        <v>1575</v>
      </c>
      <c r="D70" s="131" t="s">
        <v>816</v>
      </c>
      <c r="E70" s="163" t="s">
        <v>821</v>
      </c>
      <c r="F70" s="190">
        <v>10</v>
      </c>
      <c r="G70" s="190">
        <v>10</v>
      </c>
      <c r="H70" s="346" t="s">
        <v>1489</v>
      </c>
    </row>
    <row r="71" spans="1:12" ht="26.25" customHeight="1" thickBot="1" x14ac:dyDescent="0.3">
      <c r="A71" s="122"/>
      <c r="B71" s="707" t="s">
        <v>40</v>
      </c>
      <c r="C71" s="707"/>
      <c r="D71" s="707"/>
      <c r="E71" s="707"/>
      <c r="F71" s="707"/>
      <c r="G71" s="707"/>
      <c r="H71" s="707"/>
    </row>
    <row r="72" spans="1:12" ht="15" x14ac:dyDescent="0.2">
      <c r="A72" s="126" t="s">
        <v>822</v>
      </c>
      <c r="B72" s="127" t="s">
        <v>823</v>
      </c>
      <c r="C72" s="294" t="s">
        <v>1157</v>
      </c>
      <c r="D72" s="127" t="s">
        <v>816</v>
      </c>
      <c r="E72" s="191" t="s">
        <v>824</v>
      </c>
      <c r="F72" s="196">
        <v>8</v>
      </c>
      <c r="G72" s="196">
        <v>8</v>
      </c>
      <c r="H72" s="351" t="s">
        <v>1572</v>
      </c>
    </row>
    <row r="73" spans="1:12" ht="35.25" customHeight="1" thickBot="1" x14ac:dyDescent="0.25">
      <c r="A73" s="130" t="s">
        <v>825</v>
      </c>
      <c r="B73" s="131" t="s">
        <v>826</v>
      </c>
      <c r="C73" s="295" t="s">
        <v>1484</v>
      </c>
      <c r="D73" s="131" t="s">
        <v>816</v>
      </c>
      <c r="E73" s="163" t="s">
        <v>827</v>
      </c>
      <c r="F73" s="190">
        <v>97</v>
      </c>
      <c r="G73" s="190" t="s">
        <v>1849</v>
      </c>
      <c r="H73" s="346" t="s">
        <v>1573</v>
      </c>
    </row>
    <row r="74" spans="1:12" ht="8.25" customHeight="1" x14ac:dyDescent="0.2">
      <c r="A74" s="132"/>
      <c r="B74" s="132"/>
      <c r="C74" s="296"/>
      <c r="D74" s="132"/>
      <c r="E74" s="271"/>
      <c r="F74" s="271"/>
      <c r="G74" s="271"/>
      <c r="H74" s="271"/>
    </row>
    <row r="75" spans="1:12" ht="15.75" thickBot="1" x14ac:dyDescent="0.3">
      <c r="A75" s="122"/>
      <c r="B75" s="707" t="s">
        <v>41</v>
      </c>
      <c r="C75" s="707"/>
      <c r="D75" s="707"/>
      <c r="E75" s="707"/>
      <c r="F75" s="707"/>
      <c r="G75" s="707"/>
      <c r="H75" s="707"/>
    </row>
    <row r="76" spans="1:12" ht="30" x14ac:dyDescent="0.2">
      <c r="A76" s="179" t="s">
        <v>828</v>
      </c>
      <c r="B76" s="212" t="s">
        <v>829</v>
      </c>
      <c r="C76" s="306" t="s">
        <v>1157</v>
      </c>
      <c r="D76" s="212" t="s">
        <v>816</v>
      </c>
      <c r="E76" s="286" t="s">
        <v>830</v>
      </c>
      <c r="F76" s="207">
        <v>5</v>
      </c>
      <c r="G76" s="279" t="s">
        <v>1850</v>
      </c>
      <c r="H76" s="354" t="s">
        <v>1532</v>
      </c>
    </row>
    <row r="77" spans="1:12" ht="30" x14ac:dyDescent="0.2">
      <c r="A77" s="136" t="s">
        <v>831</v>
      </c>
      <c r="B77" s="139" t="s">
        <v>832</v>
      </c>
      <c r="C77" s="299"/>
      <c r="D77" s="140"/>
      <c r="E77" s="272"/>
      <c r="F77" s="242"/>
      <c r="G77" s="272"/>
      <c r="H77" s="348"/>
      <c r="L77" s="25"/>
    </row>
    <row r="78" spans="1:12" ht="33.75" customHeight="1" x14ac:dyDescent="0.2">
      <c r="A78" s="142"/>
      <c r="B78" s="143" t="s">
        <v>1294</v>
      </c>
      <c r="C78" s="300" t="s">
        <v>1484</v>
      </c>
      <c r="D78" s="144" t="s">
        <v>816</v>
      </c>
      <c r="E78" s="197" t="s">
        <v>833</v>
      </c>
      <c r="F78" s="241">
        <v>88</v>
      </c>
      <c r="G78" s="197" t="s">
        <v>1851</v>
      </c>
      <c r="H78" s="349" t="s">
        <v>1574</v>
      </c>
    </row>
    <row r="79" spans="1:12" ht="48" customHeight="1" x14ac:dyDescent="0.2">
      <c r="A79" s="128"/>
      <c r="B79" s="146" t="s">
        <v>1295</v>
      </c>
      <c r="C79" s="301" t="s">
        <v>1484</v>
      </c>
      <c r="D79" s="147"/>
      <c r="E79" s="198" t="s">
        <v>834</v>
      </c>
      <c r="F79" s="226">
        <v>100</v>
      </c>
      <c r="G79" s="198">
        <v>100</v>
      </c>
      <c r="H79" s="353">
        <v>100</v>
      </c>
    </row>
    <row r="80" spans="1:12" ht="45" x14ac:dyDescent="0.2">
      <c r="A80" s="142"/>
      <c r="B80" s="143" t="s">
        <v>1357</v>
      </c>
      <c r="C80" s="300" t="s">
        <v>1484</v>
      </c>
      <c r="D80" s="144"/>
      <c r="E80" s="197" t="s">
        <v>1324</v>
      </c>
      <c r="F80" s="241">
        <v>0</v>
      </c>
      <c r="G80" s="197">
        <v>0</v>
      </c>
      <c r="H80" s="349">
        <v>100</v>
      </c>
    </row>
    <row r="81" spans="1:13" ht="45.75" customHeight="1" x14ac:dyDescent="0.2">
      <c r="A81" s="142"/>
      <c r="B81" s="143" t="s">
        <v>1576</v>
      </c>
      <c r="C81" s="300" t="s">
        <v>1484</v>
      </c>
      <c r="D81" s="144"/>
      <c r="E81" s="197" t="s">
        <v>834</v>
      </c>
      <c r="F81" s="241">
        <v>100</v>
      </c>
      <c r="G81" s="197">
        <v>100</v>
      </c>
      <c r="H81" s="349">
        <v>100</v>
      </c>
    </row>
    <row r="82" spans="1:13" ht="45" x14ac:dyDescent="0.2">
      <c r="A82" s="142"/>
      <c r="B82" s="143" t="s">
        <v>1296</v>
      </c>
      <c r="C82" s="300" t="s">
        <v>1507</v>
      </c>
      <c r="D82" s="144"/>
      <c r="E82" s="197" t="s">
        <v>834</v>
      </c>
      <c r="F82" s="241">
        <v>100</v>
      </c>
      <c r="G82" s="197">
        <v>100</v>
      </c>
      <c r="H82" s="349">
        <v>100</v>
      </c>
    </row>
    <row r="83" spans="1:13" ht="30.75" thickBot="1" x14ac:dyDescent="0.25">
      <c r="A83" s="130"/>
      <c r="B83" s="154" t="s">
        <v>1297</v>
      </c>
      <c r="C83" s="305" t="s">
        <v>1484</v>
      </c>
      <c r="D83" s="155"/>
      <c r="E83" s="199" t="s">
        <v>834</v>
      </c>
      <c r="F83" s="243">
        <v>100</v>
      </c>
      <c r="G83" s="199">
        <v>100</v>
      </c>
      <c r="H83" s="350">
        <v>100</v>
      </c>
    </row>
    <row r="84" spans="1:13" ht="12" customHeight="1" x14ac:dyDescent="0.2">
      <c r="A84" s="132"/>
      <c r="B84" s="151"/>
      <c r="C84" s="296"/>
      <c r="D84" s="132"/>
      <c r="E84" s="271"/>
      <c r="F84" s="271"/>
      <c r="G84" s="436"/>
      <c r="H84" s="271"/>
    </row>
    <row r="85" spans="1:13" ht="15.75" thickBot="1" x14ac:dyDescent="0.3">
      <c r="A85" s="122"/>
      <c r="B85" s="723" t="s">
        <v>42</v>
      </c>
      <c r="C85" s="723"/>
      <c r="D85" s="723"/>
      <c r="E85" s="723"/>
      <c r="F85" s="723"/>
      <c r="G85" s="723"/>
      <c r="H85" s="723"/>
    </row>
    <row r="86" spans="1:13" ht="15" x14ac:dyDescent="0.2">
      <c r="A86" s="126" t="s">
        <v>835</v>
      </c>
      <c r="B86" s="127" t="s">
        <v>836</v>
      </c>
      <c r="C86" s="294" t="s">
        <v>1157</v>
      </c>
      <c r="D86" s="127" t="s">
        <v>816</v>
      </c>
      <c r="E86" s="191" t="s">
        <v>837</v>
      </c>
      <c r="F86" s="196">
        <v>3</v>
      </c>
      <c r="G86" s="196">
        <v>3</v>
      </c>
      <c r="H86" s="351">
        <v>3</v>
      </c>
    </row>
    <row r="87" spans="1:13" ht="34.5" customHeight="1" x14ac:dyDescent="0.2">
      <c r="A87" s="152" t="s">
        <v>838</v>
      </c>
      <c r="B87" s="129" t="s">
        <v>1581</v>
      </c>
      <c r="C87" s="221" t="s">
        <v>1484</v>
      </c>
      <c r="D87" s="129" t="s">
        <v>816</v>
      </c>
      <c r="E87" s="288" t="s">
        <v>839</v>
      </c>
      <c r="F87" s="202">
        <v>82.7</v>
      </c>
      <c r="G87" s="202" t="s">
        <v>1852</v>
      </c>
      <c r="H87" s="230" t="s">
        <v>1577</v>
      </c>
      <c r="M87" s="25"/>
    </row>
    <row r="88" spans="1:13" ht="30.75" customHeight="1" x14ac:dyDescent="0.2">
      <c r="A88" s="157" t="s">
        <v>840</v>
      </c>
      <c r="B88" s="140" t="s">
        <v>841</v>
      </c>
      <c r="C88" s="299"/>
      <c r="D88" s="140"/>
      <c r="E88" s="272"/>
      <c r="F88" s="671"/>
      <c r="G88" s="671"/>
      <c r="H88" s="348"/>
    </row>
    <row r="89" spans="1:13" ht="62.25" customHeight="1" x14ac:dyDescent="0.2">
      <c r="A89" s="159"/>
      <c r="B89" s="148" t="s">
        <v>1582</v>
      </c>
      <c r="C89" s="301" t="s">
        <v>1484</v>
      </c>
      <c r="D89" s="147" t="s">
        <v>816</v>
      </c>
      <c r="E89" s="198" t="s">
        <v>834</v>
      </c>
      <c r="F89" s="198">
        <v>100</v>
      </c>
      <c r="G89" s="198">
        <v>100</v>
      </c>
      <c r="H89" s="353">
        <v>100</v>
      </c>
    </row>
    <row r="90" spans="1:13" ht="49.5" customHeight="1" x14ac:dyDescent="0.2">
      <c r="A90" s="159"/>
      <c r="B90" s="148" t="s">
        <v>1583</v>
      </c>
      <c r="C90" s="301" t="s">
        <v>1484</v>
      </c>
      <c r="D90" s="147"/>
      <c r="E90" s="198" t="s">
        <v>842</v>
      </c>
      <c r="F90" s="198">
        <v>84.8</v>
      </c>
      <c r="G90" s="198" t="s">
        <v>1853</v>
      </c>
      <c r="H90" s="353" t="s">
        <v>1578</v>
      </c>
    </row>
    <row r="91" spans="1:13" ht="35.25" customHeight="1" x14ac:dyDescent="0.2">
      <c r="A91" s="128" t="s">
        <v>843</v>
      </c>
      <c r="B91" s="149" t="s">
        <v>844</v>
      </c>
      <c r="C91" s="302" t="s">
        <v>1506</v>
      </c>
      <c r="D91" s="149" t="s">
        <v>816</v>
      </c>
      <c r="E91" s="226" t="s">
        <v>845</v>
      </c>
      <c r="F91" s="197">
        <v>25</v>
      </c>
      <c r="G91" s="197" t="s">
        <v>1854</v>
      </c>
      <c r="H91" s="353" t="s">
        <v>1579</v>
      </c>
    </row>
    <row r="92" spans="1:13" ht="34.5" customHeight="1" x14ac:dyDescent="0.2">
      <c r="A92" s="128" t="s">
        <v>846</v>
      </c>
      <c r="B92" s="129" t="s">
        <v>847</v>
      </c>
      <c r="C92" s="221" t="s">
        <v>1506</v>
      </c>
      <c r="D92" s="129" t="s">
        <v>816</v>
      </c>
      <c r="E92" s="162" t="s">
        <v>848</v>
      </c>
      <c r="F92" s="162">
        <v>350</v>
      </c>
      <c r="G92" s="270" t="s">
        <v>1855</v>
      </c>
      <c r="H92" s="230" t="s">
        <v>1579</v>
      </c>
      <c r="J92" s="25"/>
    </row>
    <row r="93" spans="1:13" ht="64.5" customHeight="1" x14ac:dyDescent="0.2">
      <c r="A93" s="128" t="s">
        <v>849</v>
      </c>
      <c r="B93" s="129" t="s">
        <v>851</v>
      </c>
      <c r="C93" s="221" t="s">
        <v>1506</v>
      </c>
      <c r="D93" s="129" t="s">
        <v>816</v>
      </c>
      <c r="E93" s="162" t="s">
        <v>793</v>
      </c>
      <c r="F93" s="198">
        <v>0</v>
      </c>
      <c r="G93" s="198">
        <v>0</v>
      </c>
      <c r="H93" s="230">
        <v>0</v>
      </c>
      <c r="L93" s="25"/>
    </row>
    <row r="94" spans="1:13" ht="60.75" thickBot="1" x14ac:dyDescent="0.25">
      <c r="A94" s="130" t="s">
        <v>850</v>
      </c>
      <c r="B94" s="131" t="s">
        <v>852</v>
      </c>
      <c r="C94" s="295" t="s">
        <v>1506</v>
      </c>
      <c r="D94" s="131" t="s">
        <v>816</v>
      </c>
      <c r="E94" s="163" t="s">
        <v>853</v>
      </c>
      <c r="F94" s="190">
        <v>87</v>
      </c>
      <c r="G94" s="190" t="s">
        <v>1856</v>
      </c>
      <c r="H94" s="346" t="s">
        <v>1580</v>
      </c>
      <c r="K94" s="25"/>
    </row>
    <row r="95" spans="1:13" ht="15" x14ac:dyDescent="0.2">
      <c r="A95" s="132"/>
      <c r="B95" s="132"/>
      <c r="C95" s="296"/>
      <c r="D95" s="132"/>
      <c r="E95" s="271"/>
      <c r="F95" s="271"/>
      <c r="G95" s="271"/>
      <c r="H95" s="271"/>
    </row>
    <row r="96" spans="1:13" ht="15.75" thickBot="1" x14ac:dyDescent="0.3">
      <c r="A96" s="122"/>
      <c r="B96" s="707" t="s">
        <v>43</v>
      </c>
      <c r="C96" s="707"/>
      <c r="D96" s="707"/>
      <c r="E96" s="707"/>
      <c r="F96" s="707"/>
      <c r="G96" s="707"/>
      <c r="H96" s="707"/>
    </row>
    <row r="97" spans="1:13" ht="30.75" thickBot="1" x14ac:dyDescent="0.25">
      <c r="A97" s="208" t="s">
        <v>854</v>
      </c>
      <c r="B97" s="209" t="s">
        <v>1162</v>
      </c>
      <c r="C97" s="297" t="s">
        <v>1484</v>
      </c>
      <c r="D97" s="209" t="s">
        <v>816</v>
      </c>
      <c r="E97" s="287" t="s">
        <v>855</v>
      </c>
      <c r="F97" s="206">
        <v>7</v>
      </c>
      <c r="G97" s="206" t="s">
        <v>1857</v>
      </c>
      <c r="H97" s="352">
        <v>10</v>
      </c>
    </row>
    <row r="98" spans="1:13" ht="15" x14ac:dyDescent="0.2">
      <c r="A98" s="180"/>
      <c r="B98" s="132"/>
      <c r="C98" s="296"/>
      <c r="D98" s="132"/>
      <c r="E98" s="271"/>
      <c r="F98" s="271"/>
      <c r="G98" s="271"/>
      <c r="H98" s="271"/>
      <c r="M98" s="25"/>
    </row>
    <row r="99" spans="1:13" ht="15.75" thickBot="1" x14ac:dyDescent="0.25">
      <c r="A99" s="437"/>
      <c r="B99" s="707" t="s">
        <v>856</v>
      </c>
      <c r="C99" s="707"/>
      <c r="D99" s="707"/>
      <c r="E99" s="707"/>
      <c r="F99" s="707"/>
      <c r="G99" s="707"/>
      <c r="H99" s="707"/>
    </row>
    <row r="100" spans="1:13" ht="30.75" thickBot="1" x14ac:dyDescent="0.25">
      <c r="A100" s="208" t="s">
        <v>857</v>
      </c>
      <c r="B100" s="209" t="s">
        <v>1298</v>
      </c>
      <c r="C100" s="297" t="s">
        <v>1586</v>
      </c>
      <c r="D100" s="209" t="s">
        <v>816</v>
      </c>
      <c r="E100" s="282" t="s">
        <v>1587</v>
      </c>
      <c r="F100" s="274" t="s">
        <v>1585</v>
      </c>
      <c r="G100" s="274" t="s">
        <v>1858</v>
      </c>
      <c r="H100" s="352" t="s">
        <v>1489</v>
      </c>
    </row>
    <row r="101" spans="1:13" ht="15" x14ac:dyDescent="0.2">
      <c r="A101" s="132"/>
      <c r="B101" s="132"/>
      <c r="C101" s="296"/>
      <c r="D101" s="132"/>
      <c r="E101" s="271"/>
      <c r="F101" s="271"/>
      <c r="G101" s="271"/>
      <c r="H101" s="271"/>
    </row>
    <row r="102" spans="1:13" ht="15.75" thickBot="1" x14ac:dyDescent="0.3">
      <c r="A102" s="122"/>
      <c r="B102" s="707" t="s">
        <v>44</v>
      </c>
      <c r="C102" s="707"/>
      <c r="D102" s="707"/>
      <c r="E102" s="707"/>
      <c r="F102" s="707"/>
      <c r="G102" s="707"/>
      <c r="H102" s="707"/>
    </row>
    <row r="103" spans="1:13" ht="15" x14ac:dyDescent="0.2">
      <c r="A103" s="126" t="s">
        <v>1118</v>
      </c>
      <c r="B103" s="127" t="s">
        <v>858</v>
      </c>
      <c r="C103" s="294" t="s">
        <v>1509</v>
      </c>
      <c r="D103" s="127" t="s">
        <v>967</v>
      </c>
      <c r="E103" s="191" t="s">
        <v>859</v>
      </c>
      <c r="F103" s="196" t="s">
        <v>1479</v>
      </c>
      <c r="G103" s="196" t="s">
        <v>1479</v>
      </c>
      <c r="H103" s="351" t="s">
        <v>1527</v>
      </c>
    </row>
    <row r="104" spans="1:13" ht="30" x14ac:dyDescent="0.2">
      <c r="A104" s="128" t="s">
        <v>1119</v>
      </c>
      <c r="B104" s="129" t="s">
        <v>1589</v>
      </c>
      <c r="C104" s="221" t="s">
        <v>1484</v>
      </c>
      <c r="D104" s="129" t="s">
        <v>1340</v>
      </c>
      <c r="E104" s="162" t="s">
        <v>860</v>
      </c>
      <c r="F104" s="202">
        <v>79</v>
      </c>
      <c r="G104" s="202" t="s">
        <v>1859</v>
      </c>
      <c r="H104" s="230">
        <v>75</v>
      </c>
    </row>
    <row r="105" spans="1:13" ht="45" x14ac:dyDescent="0.2">
      <c r="A105" s="142" t="s">
        <v>1120</v>
      </c>
      <c r="B105" s="138" t="s">
        <v>1359</v>
      </c>
      <c r="C105" s="298" t="s">
        <v>1510</v>
      </c>
      <c r="D105" s="138" t="s">
        <v>862</v>
      </c>
      <c r="E105" s="285" t="s">
        <v>861</v>
      </c>
      <c r="F105" s="201">
        <v>0.06</v>
      </c>
      <c r="G105" s="201">
        <v>0.06</v>
      </c>
      <c r="H105" s="348" t="s">
        <v>1489</v>
      </c>
    </row>
    <row r="106" spans="1:13" ht="38.25" customHeight="1" x14ac:dyDescent="0.2">
      <c r="A106" s="172" t="s">
        <v>1121</v>
      </c>
      <c r="B106" s="153" t="s">
        <v>863</v>
      </c>
      <c r="C106" s="221" t="s">
        <v>1484</v>
      </c>
      <c r="D106" s="129" t="s">
        <v>865</v>
      </c>
      <c r="E106" s="288" t="s">
        <v>864</v>
      </c>
      <c r="F106" s="202">
        <v>13.68</v>
      </c>
      <c r="G106" s="202">
        <v>13.68</v>
      </c>
      <c r="H106" s="230" t="s">
        <v>1488</v>
      </c>
    </row>
    <row r="107" spans="1:13" ht="33" customHeight="1" x14ac:dyDescent="0.2">
      <c r="A107" s="152" t="s">
        <v>1122</v>
      </c>
      <c r="B107" s="129" t="s">
        <v>1350</v>
      </c>
      <c r="C107" s="221" t="s">
        <v>1484</v>
      </c>
      <c r="D107" s="129" t="s">
        <v>1351</v>
      </c>
      <c r="E107" s="162" t="s">
        <v>1352</v>
      </c>
      <c r="F107" s="202" t="s">
        <v>1479</v>
      </c>
      <c r="G107" s="202" t="s">
        <v>1479</v>
      </c>
      <c r="H107" s="230" t="s">
        <v>1488</v>
      </c>
    </row>
    <row r="108" spans="1:13" ht="30" x14ac:dyDescent="0.2">
      <c r="A108" s="128" t="s">
        <v>1123</v>
      </c>
      <c r="B108" s="129" t="s">
        <v>866</v>
      </c>
      <c r="C108" s="221" t="s">
        <v>1157</v>
      </c>
      <c r="D108" s="129" t="s">
        <v>1340</v>
      </c>
      <c r="E108" s="162" t="s">
        <v>867</v>
      </c>
      <c r="F108" s="202">
        <v>98</v>
      </c>
      <c r="G108" s="202" t="s">
        <v>1849</v>
      </c>
      <c r="H108" s="230" t="s">
        <v>1488</v>
      </c>
    </row>
    <row r="109" spans="1:13" ht="18" customHeight="1" thickBot="1" x14ac:dyDescent="0.25">
      <c r="A109" s="130" t="s">
        <v>1124</v>
      </c>
      <c r="B109" s="131" t="s">
        <v>868</v>
      </c>
      <c r="C109" s="295" t="s">
        <v>1701</v>
      </c>
      <c r="D109" s="131" t="s">
        <v>877</v>
      </c>
      <c r="E109" s="223" t="s">
        <v>1588</v>
      </c>
      <c r="F109" s="479" t="s">
        <v>1704</v>
      </c>
      <c r="G109" s="479" t="s">
        <v>1860</v>
      </c>
      <c r="H109" s="346" t="s">
        <v>1489</v>
      </c>
    </row>
    <row r="110" spans="1:13" ht="15.75" customHeight="1" x14ac:dyDescent="0.2">
      <c r="A110" s="132"/>
      <c r="B110" s="132"/>
      <c r="C110" s="296"/>
      <c r="D110" s="132"/>
      <c r="E110" s="271"/>
      <c r="F110" s="271"/>
      <c r="G110" s="271"/>
      <c r="H110" s="271"/>
    </row>
    <row r="111" spans="1:13" ht="15.75" thickBot="1" x14ac:dyDescent="0.3">
      <c r="A111" s="122"/>
      <c r="B111" s="707" t="s">
        <v>45</v>
      </c>
      <c r="C111" s="707"/>
      <c r="D111" s="707"/>
      <c r="E111" s="707"/>
      <c r="F111" s="707"/>
      <c r="G111" s="707"/>
      <c r="H111" s="707"/>
    </row>
    <row r="112" spans="1:13" ht="35.25" customHeight="1" x14ac:dyDescent="0.2">
      <c r="A112" s="126" t="s">
        <v>871</v>
      </c>
      <c r="B112" s="127" t="s">
        <v>872</v>
      </c>
      <c r="C112" s="294" t="s">
        <v>1484</v>
      </c>
      <c r="D112" s="127" t="s">
        <v>870</v>
      </c>
      <c r="E112" s="191" t="s">
        <v>873</v>
      </c>
      <c r="F112" s="279">
        <v>29.1</v>
      </c>
      <c r="G112" s="279" t="s">
        <v>1861</v>
      </c>
      <c r="H112" s="351" t="s">
        <v>1584</v>
      </c>
    </row>
    <row r="113" spans="1:8" ht="46.5" customHeight="1" x14ac:dyDescent="0.2">
      <c r="A113" s="128" t="s">
        <v>874</v>
      </c>
      <c r="B113" s="129" t="s">
        <v>875</v>
      </c>
      <c r="C113" s="221" t="s">
        <v>1510</v>
      </c>
      <c r="D113" s="129" t="s">
        <v>877</v>
      </c>
      <c r="E113" s="162" t="s">
        <v>876</v>
      </c>
      <c r="F113" s="202">
        <v>35</v>
      </c>
      <c r="G113" s="202" t="s">
        <v>1862</v>
      </c>
      <c r="H113" s="230" t="s">
        <v>1488</v>
      </c>
    </row>
    <row r="114" spans="1:8" ht="18" customHeight="1" x14ac:dyDescent="0.2">
      <c r="A114" s="128" t="s">
        <v>878</v>
      </c>
      <c r="B114" s="129" t="s">
        <v>1679</v>
      </c>
      <c r="C114" s="221" t="s">
        <v>1484</v>
      </c>
      <c r="D114" s="129" t="s">
        <v>877</v>
      </c>
      <c r="E114" s="162" t="s">
        <v>879</v>
      </c>
      <c r="F114" s="202">
        <v>0.35</v>
      </c>
      <c r="G114" s="202" t="s">
        <v>1863</v>
      </c>
      <c r="H114" s="230" t="s">
        <v>1590</v>
      </c>
    </row>
    <row r="115" spans="1:8" ht="62.25" customHeight="1" x14ac:dyDescent="0.2">
      <c r="A115" s="128" t="s">
        <v>880</v>
      </c>
      <c r="B115" s="129" t="s">
        <v>1306</v>
      </c>
      <c r="C115" s="221" t="s">
        <v>1484</v>
      </c>
      <c r="D115" s="129" t="s">
        <v>877</v>
      </c>
      <c r="E115" s="162" t="s">
        <v>1641</v>
      </c>
      <c r="F115" s="202" t="s">
        <v>1678</v>
      </c>
      <c r="G115" s="202" t="s">
        <v>1864</v>
      </c>
      <c r="H115" s="230" t="s">
        <v>1488</v>
      </c>
    </row>
    <row r="116" spans="1:8" ht="30.75" thickBot="1" x14ac:dyDescent="0.25">
      <c r="A116" s="130" t="s">
        <v>881</v>
      </c>
      <c r="B116" s="131" t="s">
        <v>882</v>
      </c>
      <c r="C116" s="295" t="s">
        <v>1510</v>
      </c>
      <c r="D116" s="131" t="s">
        <v>877</v>
      </c>
      <c r="E116" s="163" t="s">
        <v>808</v>
      </c>
      <c r="F116" s="203">
        <v>7</v>
      </c>
      <c r="G116" s="203" t="s">
        <v>1865</v>
      </c>
      <c r="H116" s="346" t="s">
        <v>1590</v>
      </c>
    </row>
    <row r="117" spans="1:8" ht="15" x14ac:dyDescent="0.2">
      <c r="A117" s="132"/>
      <c r="B117" s="132"/>
      <c r="C117" s="296"/>
      <c r="D117" s="132"/>
      <c r="E117" s="271"/>
      <c r="F117" s="271"/>
      <c r="G117" s="271"/>
      <c r="H117" s="271"/>
    </row>
    <row r="118" spans="1:8" ht="15.75" thickBot="1" x14ac:dyDescent="0.3">
      <c r="A118" s="122"/>
      <c r="B118" s="707" t="s">
        <v>46</v>
      </c>
      <c r="C118" s="707"/>
      <c r="D118" s="707"/>
      <c r="E118" s="707"/>
      <c r="F118" s="707"/>
      <c r="G118" s="707"/>
      <c r="H118" s="707"/>
    </row>
    <row r="119" spans="1:8" ht="33" customHeight="1" x14ac:dyDescent="0.2">
      <c r="A119" s="213" t="s">
        <v>883</v>
      </c>
      <c r="B119" s="211" t="s">
        <v>1299</v>
      </c>
      <c r="C119" s="304"/>
      <c r="D119" s="211"/>
      <c r="E119" s="207"/>
      <c r="F119" s="207"/>
      <c r="G119" s="207"/>
      <c r="H119" s="354"/>
    </row>
    <row r="120" spans="1:8" ht="18" customHeight="1" x14ac:dyDescent="0.2">
      <c r="A120" s="158"/>
      <c r="B120" s="145" t="s">
        <v>1300</v>
      </c>
      <c r="C120" s="300" t="s">
        <v>1484</v>
      </c>
      <c r="D120" s="144" t="s">
        <v>865</v>
      </c>
      <c r="E120" s="197" t="s">
        <v>884</v>
      </c>
      <c r="F120" s="275">
        <v>22.3</v>
      </c>
      <c r="G120" s="275" t="s">
        <v>1866</v>
      </c>
      <c r="H120" s="349" t="s">
        <v>1488</v>
      </c>
    </row>
    <row r="121" spans="1:8" ht="18" customHeight="1" x14ac:dyDescent="0.2">
      <c r="A121" s="158"/>
      <c r="B121" s="145" t="s">
        <v>1301</v>
      </c>
      <c r="C121" s="300" t="s">
        <v>1484</v>
      </c>
      <c r="D121" s="144"/>
      <c r="E121" s="197" t="s">
        <v>885</v>
      </c>
      <c r="F121" s="275">
        <v>25.8</v>
      </c>
      <c r="G121" s="275" t="s">
        <v>1867</v>
      </c>
      <c r="H121" s="349" t="s">
        <v>1488</v>
      </c>
    </row>
    <row r="122" spans="1:8" ht="18" customHeight="1" x14ac:dyDescent="0.2">
      <c r="A122" s="159"/>
      <c r="B122" s="148" t="s">
        <v>1302</v>
      </c>
      <c r="C122" s="301" t="s">
        <v>1484</v>
      </c>
      <c r="D122" s="147"/>
      <c r="E122" s="198" t="s">
        <v>886</v>
      </c>
      <c r="F122" s="276">
        <v>20.6</v>
      </c>
      <c r="G122" s="276" t="s">
        <v>1868</v>
      </c>
      <c r="H122" s="357" t="s">
        <v>1488</v>
      </c>
    </row>
    <row r="123" spans="1:8" ht="30.75" thickBot="1" x14ac:dyDescent="0.25">
      <c r="A123" s="177" t="s">
        <v>887</v>
      </c>
      <c r="B123" s="161" t="s">
        <v>888</v>
      </c>
      <c r="C123" s="303" t="s">
        <v>1484</v>
      </c>
      <c r="D123" s="150" t="s">
        <v>877</v>
      </c>
      <c r="E123" s="243" t="s">
        <v>889</v>
      </c>
      <c r="F123" s="280">
        <v>48</v>
      </c>
      <c r="G123" s="280" t="s">
        <v>1869</v>
      </c>
      <c r="H123" s="350" t="s">
        <v>1591</v>
      </c>
    </row>
    <row r="124" spans="1:8" ht="9.75" customHeight="1" x14ac:dyDescent="0.2">
      <c r="A124" s="132"/>
      <c r="B124" s="132"/>
      <c r="C124" s="296"/>
      <c r="D124" s="132"/>
      <c r="E124" s="271"/>
      <c r="F124" s="271"/>
      <c r="G124" s="271"/>
      <c r="H124" s="271"/>
    </row>
    <row r="125" spans="1:8" ht="21" customHeight="1" thickBot="1" x14ac:dyDescent="0.3">
      <c r="A125" s="122"/>
      <c r="B125" s="707" t="s">
        <v>47</v>
      </c>
      <c r="C125" s="707"/>
      <c r="D125" s="707"/>
      <c r="E125" s="707"/>
      <c r="F125" s="707"/>
      <c r="G125" s="707"/>
      <c r="H125" s="707"/>
    </row>
    <row r="126" spans="1:8" ht="30" x14ac:dyDescent="0.2">
      <c r="A126" s="126" t="s">
        <v>890</v>
      </c>
      <c r="B126" s="127" t="s">
        <v>891</v>
      </c>
      <c r="C126" s="294" t="s">
        <v>1510</v>
      </c>
      <c r="D126" s="127" t="s">
        <v>877</v>
      </c>
      <c r="E126" s="191" t="s">
        <v>892</v>
      </c>
      <c r="F126" s="215">
        <v>1274</v>
      </c>
      <c r="G126" s="215" t="s">
        <v>1870</v>
      </c>
      <c r="H126" s="351" t="s">
        <v>1592</v>
      </c>
    </row>
    <row r="127" spans="1:8" ht="21.75" customHeight="1" x14ac:dyDescent="0.2">
      <c r="A127" s="128" t="s">
        <v>893</v>
      </c>
      <c r="B127" s="153" t="s">
        <v>894</v>
      </c>
      <c r="C127" s="221" t="s">
        <v>1157</v>
      </c>
      <c r="D127" s="129" t="s">
        <v>877</v>
      </c>
      <c r="E127" s="162" t="s">
        <v>1178</v>
      </c>
      <c r="F127" s="202">
        <v>19</v>
      </c>
      <c r="G127" s="202" t="s">
        <v>1871</v>
      </c>
      <c r="H127" s="230" t="s">
        <v>1493</v>
      </c>
    </row>
    <row r="128" spans="1:8" ht="45" x14ac:dyDescent="0.2">
      <c r="A128" s="152" t="s">
        <v>895</v>
      </c>
      <c r="B128" s="129" t="s">
        <v>896</v>
      </c>
      <c r="C128" s="221" t="s">
        <v>1484</v>
      </c>
      <c r="D128" s="129" t="s">
        <v>877</v>
      </c>
      <c r="E128" s="162" t="s">
        <v>897</v>
      </c>
      <c r="F128" s="202">
        <v>62.8</v>
      </c>
      <c r="G128" s="202" t="s">
        <v>1872</v>
      </c>
      <c r="H128" s="230" t="s">
        <v>1488</v>
      </c>
    </row>
    <row r="129" spans="1:8" ht="30" x14ac:dyDescent="0.2">
      <c r="A129" s="128" t="s">
        <v>898</v>
      </c>
      <c r="B129" s="129" t="s">
        <v>899</v>
      </c>
      <c r="C129" s="221" t="s">
        <v>1484</v>
      </c>
      <c r="D129" s="129" t="s">
        <v>877</v>
      </c>
      <c r="E129" s="162" t="s">
        <v>900</v>
      </c>
      <c r="F129" s="202">
        <v>78.900000000000006</v>
      </c>
      <c r="G129" s="202" t="s">
        <v>1873</v>
      </c>
      <c r="H129" s="230">
        <v>100</v>
      </c>
    </row>
    <row r="130" spans="1:8" ht="20.25" customHeight="1" x14ac:dyDescent="0.2">
      <c r="A130" s="128" t="s">
        <v>901</v>
      </c>
      <c r="B130" s="129" t="s">
        <v>902</v>
      </c>
      <c r="C130" s="221" t="s">
        <v>1484</v>
      </c>
      <c r="D130" s="129" t="s">
        <v>877</v>
      </c>
      <c r="E130" s="162" t="s">
        <v>903</v>
      </c>
      <c r="F130" s="201">
        <v>10.6</v>
      </c>
      <c r="G130" s="201" t="s">
        <v>1826</v>
      </c>
      <c r="H130" s="230" t="s">
        <v>1489</v>
      </c>
    </row>
    <row r="131" spans="1:8" ht="62.25" customHeight="1" x14ac:dyDescent="0.2">
      <c r="A131" s="128" t="s">
        <v>904</v>
      </c>
      <c r="B131" s="129" t="s">
        <v>1360</v>
      </c>
      <c r="C131" s="221" t="s">
        <v>1484</v>
      </c>
      <c r="D131" s="129" t="s">
        <v>877</v>
      </c>
      <c r="E131" s="162" t="s">
        <v>905</v>
      </c>
      <c r="F131" s="288">
        <v>10</v>
      </c>
      <c r="G131" s="288">
        <v>10</v>
      </c>
      <c r="H131" s="230" t="s">
        <v>1488</v>
      </c>
    </row>
    <row r="132" spans="1:8" ht="46.5" customHeight="1" x14ac:dyDescent="0.2">
      <c r="A132" s="128" t="s">
        <v>906</v>
      </c>
      <c r="B132" s="129" t="s">
        <v>907</v>
      </c>
      <c r="C132" s="221" t="s">
        <v>1484</v>
      </c>
      <c r="D132" s="129" t="s">
        <v>877</v>
      </c>
      <c r="E132" s="162" t="s">
        <v>908</v>
      </c>
      <c r="F132" s="276">
        <v>24.2</v>
      </c>
      <c r="G132" s="276" t="s">
        <v>1874</v>
      </c>
      <c r="H132" s="230" t="s">
        <v>1493</v>
      </c>
    </row>
    <row r="133" spans="1:8" ht="30.75" thickBot="1" x14ac:dyDescent="0.25">
      <c r="A133" s="130" t="s">
        <v>909</v>
      </c>
      <c r="B133" s="131" t="s">
        <v>910</v>
      </c>
      <c r="C133" s="295" t="s">
        <v>1484</v>
      </c>
      <c r="D133" s="131" t="s">
        <v>877</v>
      </c>
      <c r="E133" s="163" t="s">
        <v>911</v>
      </c>
      <c r="F133" s="203">
        <v>2.8</v>
      </c>
      <c r="G133" s="203" t="s">
        <v>1875</v>
      </c>
      <c r="H133" s="346" t="s">
        <v>1488</v>
      </c>
    </row>
    <row r="134" spans="1:8" ht="15" x14ac:dyDescent="0.2">
      <c r="A134" s="132"/>
      <c r="B134" s="132"/>
      <c r="C134" s="296"/>
      <c r="D134" s="132"/>
      <c r="E134" s="271"/>
      <c r="F134" s="271"/>
      <c r="G134" s="271"/>
      <c r="H134" s="271"/>
    </row>
    <row r="135" spans="1:8" ht="15.75" thickBot="1" x14ac:dyDescent="0.3">
      <c r="A135" s="122"/>
      <c r="B135" s="707" t="s">
        <v>48</v>
      </c>
      <c r="C135" s="707"/>
      <c r="D135" s="707"/>
      <c r="E135" s="707"/>
      <c r="F135" s="707"/>
      <c r="G135" s="707"/>
      <c r="H135" s="707"/>
    </row>
    <row r="136" spans="1:8" ht="30" x14ac:dyDescent="0.2">
      <c r="A136" s="126" t="s">
        <v>1125</v>
      </c>
      <c r="B136" s="127" t="s">
        <v>912</v>
      </c>
      <c r="C136" s="294" t="s">
        <v>1509</v>
      </c>
      <c r="D136" s="127" t="s">
        <v>1290</v>
      </c>
      <c r="E136" s="191" t="s">
        <v>913</v>
      </c>
      <c r="F136" s="196" t="s">
        <v>4</v>
      </c>
      <c r="G136" s="196" t="s">
        <v>4</v>
      </c>
      <c r="H136" s="351" t="s">
        <v>1493</v>
      </c>
    </row>
    <row r="137" spans="1:8" ht="30" x14ac:dyDescent="0.2">
      <c r="A137" s="128" t="s">
        <v>1126</v>
      </c>
      <c r="B137" s="129" t="s">
        <v>1594</v>
      </c>
      <c r="C137" s="221" t="s">
        <v>1157</v>
      </c>
      <c r="D137" s="129" t="s">
        <v>1702</v>
      </c>
      <c r="E137" s="162" t="s">
        <v>1593</v>
      </c>
      <c r="F137" s="227" t="s">
        <v>1703</v>
      </c>
      <c r="G137" s="227" t="s">
        <v>1876</v>
      </c>
      <c r="H137" s="230" t="s">
        <v>1489</v>
      </c>
    </row>
    <row r="138" spans="1:8" ht="30" x14ac:dyDescent="0.2">
      <c r="A138" s="128" t="s">
        <v>1127</v>
      </c>
      <c r="B138" s="129" t="s">
        <v>1595</v>
      </c>
      <c r="C138" s="221" t="s">
        <v>1157</v>
      </c>
      <c r="D138" s="129" t="s">
        <v>1705</v>
      </c>
      <c r="E138" s="162" t="s">
        <v>914</v>
      </c>
      <c r="F138" s="270">
        <v>15.3</v>
      </c>
      <c r="G138" s="270" t="s">
        <v>1877</v>
      </c>
      <c r="H138" s="230" t="s">
        <v>1489</v>
      </c>
    </row>
    <row r="139" spans="1:8" ht="30.75" thickBot="1" x14ac:dyDescent="0.25">
      <c r="A139" s="130" t="s">
        <v>1128</v>
      </c>
      <c r="B139" s="131" t="s">
        <v>915</v>
      </c>
      <c r="C139" s="295" t="s">
        <v>1510</v>
      </c>
      <c r="D139" s="131" t="s">
        <v>1705</v>
      </c>
      <c r="E139" s="163" t="s">
        <v>916</v>
      </c>
      <c r="F139" s="190">
        <v>7</v>
      </c>
      <c r="G139" s="190" t="s">
        <v>1878</v>
      </c>
      <c r="H139" s="346" t="s">
        <v>1489</v>
      </c>
    </row>
    <row r="140" spans="1:8" ht="12.75" customHeight="1" x14ac:dyDescent="0.2">
      <c r="A140" s="132"/>
      <c r="B140" s="132"/>
      <c r="C140" s="296"/>
      <c r="D140" s="132"/>
      <c r="E140" s="271"/>
      <c r="F140" s="271"/>
      <c r="G140" s="271"/>
      <c r="H140" s="271"/>
    </row>
    <row r="141" spans="1:8" ht="15.75" thickBot="1" x14ac:dyDescent="0.3">
      <c r="A141" s="122"/>
      <c r="B141" s="707" t="s">
        <v>49</v>
      </c>
      <c r="C141" s="707"/>
      <c r="D141" s="707"/>
      <c r="E141" s="707"/>
      <c r="F141" s="707"/>
      <c r="G141" s="707"/>
      <c r="H141" s="707"/>
    </row>
    <row r="142" spans="1:8" ht="30.75" thickBot="1" x14ac:dyDescent="0.25">
      <c r="A142" s="208" t="s">
        <v>917</v>
      </c>
      <c r="B142" s="209" t="s">
        <v>1229</v>
      </c>
      <c r="C142" s="297" t="s">
        <v>1157</v>
      </c>
      <c r="D142" s="209" t="s">
        <v>918</v>
      </c>
      <c r="E142" s="282" t="s">
        <v>1163</v>
      </c>
      <c r="F142" s="358">
        <v>28</v>
      </c>
      <c r="G142" s="358" t="s">
        <v>1879</v>
      </c>
      <c r="H142" s="352" t="s">
        <v>1493</v>
      </c>
    </row>
    <row r="143" spans="1:8" ht="15" x14ac:dyDescent="0.2">
      <c r="A143" s="132"/>
      <c r="B143" s="134"/>
      <c r="C143" s="296"/>
      <c r="D143" s="132"/>
      <c r="E143" s="271"/>
      <c r="F143" s="271"/>
      <c r="G143" s="271"/>
      <c r="H143" s="271"/>
    </row>
    <row r="144" spans="1:8" ht="15.75" thickBot="1" x14ac:dyDescent="0.3">
      <c r="A144" s="122"/>
      <c r="B144" s="707" t="s">
        <v>50</v>
      </c>
      <c r="C144" s="707"/>
      <c r="D144" s="707"/>
      <c r="E144" s="707"/>
      <c r="F144" s="707"/>
      <c r="G144" s="707"/>
      <c r="H144" s="707"/>
    </row>
    <row r="145" spans="1:13" ht="45" x14ac:dyDescent="0.2">
      <c r="A145" s="126" t="s">
        <v>919</v>
      </c>
      <c r="B145" s="214" t="s">
        <v>1361</v>
      </c>
      <c r="C145" s="294" t="s">
        <v>1157</v>
      </c>
      <c r="D145" s="127" t="s">
        <v>1242</v>
      </c>
      <c r="E145" s="222">
        <v>2400</v>
      </c>
      <c r="F145" s="215">
        <v>189</v>
      </c>
      <c r="G145" s="215" t="s">
        <v>1880</v>
      </c>
      <c r="H145" s="351" t="s">
        <v>1489</v>
      </c>
    </row>
    <row r="146" spans="1:13" ht="30.75" thickBot="1" x14ac:dyDescent="0.25">
      <c r="A146" s="130" t="s">
        <v>920</v>
      </c>
      <c r="B146" s="133" t="s">
        <v>1346</v>
      </c>
      <c r="C146" s="295" t="s">
        <v>1157</v>
      </c>
      <c r="D146" s="131" t="s">
        <v>1242</v>
      </c>
      <c r="E146" s="223">
        <v>3286</v>
      </c>
      <c r="F146" s="203">
        <v>1281</v>
      </c>
      <c r="G146" s="203" t="s">
        <v>1881</v>
      </c>
      <c r="H146" s="346" t="s">
        <v>1489</v>
      </c>
    </row>
    <row r="147" spans="1:13" ht="25.5" customHeight="1" thickBot="1" x14ac:dyDescent="0.3">
      <c r="A147" s="122"/>
      <c r="B147" s="707" t="s">
        <v>51</v>
      </c>
      <c r="C147" s="707"/>
      <c r="D147" s="707"/>
      <c r="E147" s="707"/>
      <c r="F147" s="707"/>
      <c r="G147" s="707"/>
      <c r="H147" s="707"/>
    </row>
    <row r="148" spans="1:13" ht="48" customHeight="1" x14ac:dyDescent="0.2">
      <c r="A148" s="179" t="s">
        <v>1129</v>
      </c>
      <c r="B148" s="180" t="s">
        <v>1233</v>
      </c>
      <c r="C148" s="716" t="s">
        <v>1511</v>
      </c>
      <c r="D148" s="211"/>
      <c r="E148" s="207"/>
      <c r="F148" s="207"/>
      <c r="G148" s="207"/>
      <c r="H148" s="354"/>
    </row>
    <row r="149" spans="1:13" ht="17.25" customHeight="1" x14ac:dyDescent="0.2">
      <c r="A149" s="142"/>
      <c r="B149" s="143" t="s">
        <v>1234</v>
      </c>
      <c r="C149" s="711"/>
      <c r="D149" s="144" t="s">
        <v>877</v>
      </c>
      <c r="E149" s="197" t="s">
        <v>1513</v>
      </c>
      <c r="F149" s="275" t="s">
        <v>1479</v>
      </c>
      <c r="G149" s="275" t="s">
        <v>1479</v>
      </c>
      <c r="H149" s="349">
        <v>1</v>
      </c>
    </row>
    <row r="150" spans="1:13" ht="18" customHeight="1" x14ac:dyDescent="0.2">
      <c r="A150" s="128"/>
      <c r="B150" s="146" t="s">
        <v>1235</v>
      </c>
      <c r="C150" s="712"/>
      <c r="D150" s="147"/>
      <c r="E150" s="198" t="s">
        <v>1513</v>
      </c>
      <c r="F150" s="276" t="s">
        <v>1479</v>
      </c>
      <c r="G150" s="276" t="s">
        <v>1479</v>
      </c>
      <c r="H150" s="353" t="s">
        <v>1179</v>
      </c>
    </row>
    <row r="151" spans="1:13" ht="15" x14ac:dyDescent="0.2">
      <c r="A151" s="128" t="s">
        <v>1130</v>
      </c>
      <c r="B151" s="149" t="s">
        <v>921</v>
      </c>
      <c r="C151" s="302" t="s">
        <v>1484</v>
      </c>
      <c r="D151" s="149" t="s">
        <v>877</v>
      </c>
      <c r="E151" s="226" t="s">
        <v>922</v>
      </c>
      <c r="F151" s="276">
        <v>8.1</v>
      </c>
      <c r="G151" s="499" t="s">
        <v>1882</v>
      </c>
      <c r="H151" s="353" t="s">
        <v>1491</v>
      </c>
    </row>
    <row r="152" spans="1:13" ht="15" x14ac:dyDescent="0.2">
      <c r="A152" s="128" t="s">
        <v>1131</v>
      </c>
      <c r="B152" s="129" t="s">
        <v>923</v>
      </c>
      <c r="C152" s="221" t="s">
        <v>1484</v>
      </c>
      <c r="D152" s="129" t="s">
        <v>967</v>
      </c>
      <c r="E152" s="162" t="s">
        <v>924</v>
      </c>
      <c r="F152" s="202" t="s">
        <v>1479</v>
      </c>
      <c r="G152" s="202" t="s">
        <v>4</v>
      </c>
      <c r="H152" s="230" t="s">
        <v>1492</v>
      </c>
    </row>
    <row r="153" spans="1:13" ht="30" x14ac:dyDescent="0.2">
      <c r="A153" s="128" t="s">
        <v>1132</v>
      </c>
      <c r="B153" s="129" t="s">
        <v>1236</v>
      </c>
      <c r="C153" s="221" t="s">
        <v>1509</v>
      </c>
      <c r="D153" s="129" t="s">
        <v>967</v>
      </c>
      <c r="E153" s="162" t="s">
        <v>925</v>
      </c>
      <c r="F153" s="202">
        <v>6.94</v>
      </c>
      <c r="G153" s="202" t="s">
        <v>1883</v>
      </c>
      <c r="H153" s="230" t="s">
        <v>1488</v>
      </c>
    </row>
    <row r="154" spans="1:13" ht="30.75" thickBot="1" x14ac:dyDescent="0.25">
      <c r="A154" s="130" t="s">
        <v>1133</v>
      </c>
      <c r="B154" s="131" t="s">
        <v>926</v>
      </c>
      <c r="C154" s="295" t="s">
        <v>1509</v>
      </c>
      <c r="D154" s="131" t="s">
        <v>967</v>
      </c>
      <c r="E154" s="163" t="s">
        <v>927</v>
      </c>
      <c r="F154" s="203">
        <v>6.23</v>
      </c>
      <c r="G154" s="656">
        <v>6.23</v>
      </c>
      <c r="H154" s="346" t="s">
        <v>1488</v>
      </c>
    </row>
    <row r="155" spans="1:13" ht="21.75" customHeight="1" thickBot="1" x14ac:dyDescent="0.3">
      <c r="A155" s="122"/>
      <c r="B155" s="707" t="s">
        <v>52</v>
      </c>
      <c r="C155" s="707"/>
      <c r="D155" s="707"/>
      <c r="E155" s="707"/>
      <c r="F155" s="707"/>
      <c r="G155" s="707"/>
      <c r="H155" s="707"/>
    </row>
    <row r="156" spans="1:13" ht="30" x14ac:dyDescent="0.2">
      <c r="A156" s="126" t="s">
        <v>928</v>
      </c>
      <c r="B156" s="127" t="s">
        <v>1600</v>
      </c>
      <c r="C156" s="294" t="s">
        <v>1157</v>
      </c>
      <c r="D156" s="127" t="s">
        <v>877</v>
      </c>
      <c r="E156" s="191" t="s">
        <v>1599</v>
      </c>
      <c r="F156" s="215">
        <v>17</v>
      </c>
      <c r="G156" s="215">
        <v>17</v>
      </c>
      <c r="H156" s="351" t="s">
        <v>1526</v>
      </c>
    </row>
    <row r="157" spans="1:13" ht="30.75" thickBot="1" x14ac:dyDescent="0.25">
      <c r="A157" s="130" t="s">
        <v>929</v>
      </c>
      <c r="B157" s="131" t="s">
        <v>930</v>
      </c>
      <c r="C157" s="295" t="s">
        <v>1484</v>
      </c>
      <c r="D157" s="131" t="s">
        <v>877</v>
      </c>
      <c r="E157" s="163" t="s">
        <v>931</v>
      </c>
      <c r="F157" s="203">
        <v>98.6</v>
      </c>
      <c r="G157" s="203" t="s">
        <v>1884</v>
      </c>
      <c r="H157" s="346" t="s">
        <v>1493</v>
      </c>
    </row>
    <row r="158" spans="1:13" ht="21" customHeight="1" thickBot="1" x14ac:dyDescent="0.3">
      <c r="A158" s="278"/>
      <c r="B158" s="707" t="s">
        <v>53</v>
      </c>
      <c r="C158" s="707"/>
      <c r="D158" s="707"/>
      <c r="E158" s="707"/>
      <c r="F158" s="707"/>
      <c r="G158" s="707"/>
      <c r="H158" s="707"/>
      <c r="I158" s="277"/>
    </row>
    <row r="159" spans="1:13" ht="30" x14ac:dyDescent="0.2">
      <c r="A159" s="126" t="s">
        <v>932</v>
      </c>
      <c r="B159" s="127" t="s">
        <v>1601</v>
      </c>
      <c r="C159" s="294" t="s">
        <v>1512</v>
      </c>
      <c r="D159" s="127" t="s">
        <v>1340</v>
      </c>
      <c r="E159" s="191" t="s">
        <v>933</v>
      </c>
      <c r="F159" s="215">
        <v>3.5</v>
      </c>
      <c r="G159" s="215" t="s">
        <v>1885</v>
      </c>
      <c r="H159" s="351" t="s">
        <v>1596</v>
      </c>
      <c r="M159" s="25"/>
    </row>
    <row r="160" spans="1:13" ht="45" x14ac:dyDescent="0.2">
      <c r="A160" s="128" t="s">
        <v>934</v>
      </c>
      <c r="B160" s="129" t="s">
        <v>935</v>
      </c>
      <c r="C160" s="221" t="s">
        <v>1484</v>
      </c>
      <c r="D160" s="129" t="s">
        <v>877</v>
      </c>
      <c r="E160" s="162" t="s">
        <v>1513</v>
      </c>
      <c r="F160" s="202" t="s">
        <v>1479</v>
      </c>
      <c r="G160" s="202" t="s">
        <v>4</v>
      </c>
      <c r="H160" s="230" t="s">
        <v>1491</v>
      </c>
    </row>
    <row r="161" spans="1:10" ht="30.75" thickBot="1" x14ac:dyDescent="0.25">
      <c r="A161" s="130" t="s">
        <v>936</v>
      </c>
      <c r="B161" s="131" t="s">
        <v>1237</v>
      </c>
      <c r="C161" s="295" t="s">
        <v>1484</v>
      </c>
      <c r="D161" s="131" t="s">
        <v>877</v>
      </c>
      <c r="E161" s="163" t="s">
        <v>937</v>
      </c>
      <c r="F161" s="203">
        <v>21.6</v>
      </c>
      <c r="G161" s="203" t="s">
        <v>1886</v>
      </c>
      <c r="H161" s="346" t="s">
        <v>1597</v>
      </c>
    </row>
    <row r="162" spans="1:10" ht="23.25" customHeight="1" thickBot="1" x14ac:dyDescent="0.3">
      <c r="A162" s="122"/>
      <c r="B162" s="707" t="s">
        <v>54</v>
      </c>
      <c r="C162" s="707"/>
      <c r="D162" s="707"/>
      <c r="E162" s="707"/>
      <c r="F162" s="707"/>
      <c r="G162" s="707"/>
      <c r="H162" s="707"/>
    </row>
    <row r="163" spans="1:10" ht="34.5" customHeight="1" x14ac:dyDescent="0.2">
      <c r="A163" s="126" t="s">
        <v>938</v>
      </c>
      <c r="B163" s="214" t="s">
        <v>1408</v>
      </c>
      <c r="C163" s="294" t="s">
        <v>1157</v>
      </c>
      <c r="D163" s="127" t="s">
        <v>877</v>
      </c>
      <c r="E163" s="191" t="s">
        <v>789</v>
      </c>
      <c r="F163" s="215">
        <v>1</v>
      </c>
      <c r="G163" s="215">
        <v>1</v>
      </c>
      <c r="H163" s="351" t="s">
        <v>1598</v>
      </c>
    </row>
    <row r="164" spans="1:10" ht="33" customHeight="1" x14ac:dyDescent="0.2">
      <c r="A164" s="157" t="s">
        <v>939</v>
      </c>
      <c r="B164" s="141" t="s">
        <v>1604</v>
      </c>
      <c r="C164" s="299" t="s">
        <v>1157</v>
      </c>
      <c r="D164" s="140" t="s">
        <v>877</v>
      </c>
      <c r="E164" s="272" t="s">
        <v>940</v>
      </c>
      <c r="F164" s="201">
        <v>1.06</v>
      </c>
      <c r="G164" s="201">
        <v>1.06</v>
      </c>
      <c r="H164" s="348" t="s">
        <v>1488</v>
      </c>
    </row>
    <row r="165" spans="1:10" ht="31.5" customHeight="1" x14ac:dyDescent="0.2">
      <c r="A165" s="158"/>
      <c r="B165" s="145" t="s">
        <v>1605</v>
      </c>
      <c r="C165" s="300"/>
      <c r="D165" s="144"/>
      <c r="E165" s="197" t="s">
        <v>1513</v>
      </c>
      <c r="F165" s="281" t="s">
        <v>1504</v>
      </c>
      <c r="G165" s="275" t="s">
        <v>4</v>
      </c>
      <c r="H165" s="349" t="s">
        <v>1494</v>
      </c>
      <c r="J165" s="25"/>
    </row>
    <row r="166" spans="1:10" ht="38.25" customHeight="1" x14ac:dyDescent="0.2">
      <c r="A166" s="159"/>
      <c r="B166" s="148" t="s">
        <v>1606</v>
      </c>
      <c r="C166" s="301"/>
      <c r="D166" s="147"/>
      <c r="E166" s="198" t="s">
        <v>1513</v>
      </c>
      <c r="F166" s="276">
        <v>13</v>
      </c>
      <c r="G166" s="276">
        <v>13</v>
      </c>
      <c r="H166" s="353" t="s">
        <v>1602</v>
      </c>
    </row>
    <row r="167" spans="1:10" ht="45.75" thickBot="1" x14ac:dyDescent="0.25">
      <c r="A167" s="130" t="s">
        <v>941</v>
      </c>
      <c r="B167" s="150" t="s">
        <v>942</v>
      </c>
      <c r="C167" s="303" t="s">
        <v>1484</v>
      </c>
      <c r="D167" s="150" t="s">
        <v>877</v>
      </c>
      <c r="E167" s="243" t="s">
        <v>1513</v>
      </c>
      <c r="F167" s="280">
        <v>13.3</v>
      </c>
      <c r="G167" s="280" t="s">
        <v>1887</v>
      </c>
      <c r="H167" s="350">
        <v>100</v>
      </c>
    </row>
    <row r="168" spans="1:10" ht="7.5" customHeight="1" x14ac:dyDescent="0.2">
      <c r="A168" s="132"/>
      <c r="B168" s="132"/>
      <c r="C168" s="296"/>
      <c r="D168" s="132"/>
      <c r="E168" s="271"/>
      <c r="F168" s="271"/>
      <c r="G168" s="271"/>
      <c r="H168" s="271"/>
    </row>
    <row r="169" spans="1:10" ht="15" x14ac:dyDescent="0.25">
      <c r="A169" s="598"/>
      <c r="B169" s="714" t="s">
        <v>943</v>
      </c>
      <c r="C169" s="714"/>
      <c r="D169" s="715"/>
      <c r="E169" s="599"/>
      <c r="F169" s="600"/>
      <c r="G169" s="600"/>
      <c r="H169" s="601"/>
    </row>
    <row r="170" spans="1:10" ht="15.75" thickBot="1" x14ac:dyDescent="0.3">
      <c r="A170" s="122"/>
      <c r="B170" s="707" t="s">
        <v>55</v>
      </c>
      <c r="C170" s="707"/>
      <c r="D170" s="707"/>
      <c r="E170" s="707"/>
      <c r="F170" s="707"/>
      <c r="G170" s="707"/>
      <c r="H170" s="707"/>
    </row>
    <row r="171" spans="1:10" ht="31.5" customHeight="1" x14ac:dyDescent="0.2">
      <c r="A171" s="126" t="s">
        <v>1134</v>
      </c>
      <c r="B171" s="214" t="s">
        <v>944</v>
      </c>
      <c r="C171" s="294" t="s">
        <v>1509</v>
      </c>
      <c r="D171" s="212" t="s">
        <v>1806</v>
      </c>
      <c r="E171" s="222" t="s">
        <v>945</v>
      </c>
      <c r="F171" s="719" t="s">
        <v>1438</v>
      </c>
      <c r="G171" s="720" t="s">
        <v>1438</v>
      </c>
      <c r="H171" s="351" t="s">
        <v>1527</v>
      </c>
    </row>
    <row r="172" spans="1:10" ht="20.100000000000001" customHeight="1" x14ac:dyDescent="0.2">
      <c r="A172" s="128" t="s">
        <v>1135</v>
      </c>
      <c r="B172" s="129" t="s">
        <v>946</v>
      </c>
      <c r="C172" s="221" t="s">
        <v>1509</v>
      </c>
      <c r="D172" s="138" t="s">
        <v>967</v>
      </c>
      <c r="E172" s="162" t="s">
        <v>947</v>
      </c>
      <c r="F172" s="718"/>
      <c r="G172" s="721"/>
      <c r="H172" s="230" t="s">
        <v>1527</v>
      </c>
    </row>
    <row r="173" spans="1:10" ht="20.100000000000001" customHeight="1" x14ac:dyDescent="0.2">
      <c r="A173" s="128" t="s">
        <v>1136</v>
      </c>
      <c r="B173" s="129" t="s">
        <v>948</v>
      </c>
      <c r="C173" s="221" t="s">
        <v>1509</v>
      </c>
      <c r="D173" s="138" t="s">
        <v>967</v>
      </c>
      <c r="E173" s="162" t="s">
        <v>949</v>
      </c>
      <c r="F173" s="718"/>
      <c r="G173" s="721"/>
      <c r="H173" s="230" t="s">
        <v>1527</v>
      </c>
    </row>
    <row r="174" spans="1:10" ht="20.100000000000001" customHeight="1" x14ac:dyDescent="0.2">
      <c r="A174" s="128" t="s">
        <v>1137</v>
      </c>
      <c r="B174" s="129" t="s">
        <v>1231</v>
      </c>
      <c r="C174" s="221" t="s">
        <v>1509</v>
      </c>
      <c r="D174" s="138" t="s">
        <v>967</v>
      </c>
      <c r="E174" s="162" t="s">
        <v>950</v>
      </c>
      <c r="F174" s="198"/>
      <c r="G174" s="226"/>
      <c r="H174" s="230" t="s">
        <v>1527</v>
      </c>
    </row>
    <row r="175" spans="1:10" ht="36" customHeight="1" x14ac:dyDescent="0.2">
      <c r="A175" s="128" t="s">
        <v>1138</v>
      </c>
      <c r="B175" s="153" t="s">
        <v>951</v>
      </c>
      <c r="C175" s="221" t="s">
        <v>1509</v>
      </c>
      <c r="D175" s="138" t="s">
        <v>1805</v>
      </c>
      <c r="E175" s="162" t="s">
        <v>952</v>
      </c>
      <c r="F175" s="270">
        <v>7.3</v>
      </c>
      <c r="G175" s="226" t="s">
        <v>1888</v>
      </c>
      <c r="H175" s="230" t="s">
        <v>1527</v>
      </c>
    </row>
    <row r="176" spans="1:10" ht="20.100000000000001" customHeight="1" x14ac:dyDescent="0.2">
      <c r="A176" s="142" t="s">
        <v>1139</v>
      </c>
      <c r="B176" s="220" t="s">
        <v>1230</v>
      </c>
      <c r="C176" s="221" t="s">
        <v>1509</v>
      </c>
      <c r="D176" s="138" t="s">
        <v>967</v>
      </c>
      <c r="E176" s="242" t="s">
        <v>953</v>
      </c>
      <c r="F176" s="717" t="s">
        <v>1438</v>
      </c>
      <c r="G176" s="722" t="s">
        <v>1438</v>
      </c>
      <c r="H176" s="230" t="s">
        <v>1527</v>
      </c>
    </row>
    <row r="177" spans="1:9" ht="30" x14ac:dyDescent="0.2">
      <c r="A177" s="136" t="s">
        <v>1140</v>
      </c>
      <c r="B177" s="269" t="s">
        <v>1307</v>
      </c>
      <c r="C177" s="299"/>
      <c r="D177" s="138"/>
      <c r="E177" s="242"/>
      <c r="F177" s="718"/>
      <c r="G177" s="721"/>
      <c r="H177" s="348"/>
    </row>
    <row r="178" spans="1:9" ht="15" x14ac:dyDescent="0.2">
      <c r="A178" s="142"/>
      <c r="B178" s="347" t="s">
        <v>1238</v>
      </c>
      <c r="C178" s="300" t="s">
        <v>1484</v>
      </c>
      <c r="D178" s="706" t="s">
        <v>967</v>
      </c>
      <c r="E178" s="162" t="s">
        <v>1205</v>
      </c>
      <c r="F178" s="718"/>
      <c r="G178" s="721"/>
      <c r="H178" s="230" t="s">
        <v>1491</v>
      </c>
    </row>
    <row r="179" spans="1:9" ht="14.25" customHeight="1" x14ac:dyDescent="0.2">
      <c r="A179" s="142"/>
      <c r="B179" s="347" t="s">
        <v>1239</v>
      </c>
      <c r="C179" s="300"/>
      <c r="D179" s="706"/>
      <c r="E179" s="162" t="s">
        <v>1206</v>
      </c>
      <c r="F179" s="197"/>
      <c r="G179" s="241"/>
      <c r="H179" s="230" t="s">
        <v>1491</v>
      </c>
    </row>
    <row r="180" spans="1:9" ht="15" x14ac:dyDescent="0.2">
      <c r="A180" s="142"/>
      <c r="B180" s="347" t="s">
        <v>1240</v>
      </c>
      <c r="C180" s="300"/>
      <c r="D180" s="706"/>
      <c r="E180" s="162" t="s">
        <v>1207</v>
      </c>
      <c r="F180" s="197"/>
      <c r="G180" s="241"/>
      <c r="H180" s="230" t="s">
        <v>1603</v>
      </c>
    </row>
    <row r="181" spans="1:9" ht="15" x14ac:dyDescent="0.2">
      <c r="A181" s="128"/>
      <c r="B181" s="176" t="s">
        <v>1241</v>
      </c>
      <c r="C181" s="301"/>
      <c r="D181" s="149"/>
      <c r="E181" s="290" t="s">
        <v>1208</v>
      </c>
      <c r="F181" s="273"/>
      <c r="G181" s="226"/>
      <c r="H181" s="353" t="s">
        <v>1492</v>
      </c>
    </row>
    <row r="182" spans="1:9" ht="45" x14ac:dyDescent="0.2">
      <c r="A182" s="128" t="s">
        <v>1141</v>
      </c>
      <c r="B182" s="129" t="s">
        <v>954</v>
      </c>
      <c r="C182" s="221" t="s">
        <v>1157</v>
      </c>
      <c r="D182" s="129" t="s">
        <v>1786</v>
      </c>
      <c r="E182" s="162" t="s">
        <v>830</v>
      </c>
      <c r="F182" s="204">
        <v>4</v>
      </c>
      <c r="G182" s="162" t="s">
        <v>1850</v>
      </c>
      <c r="H182" s="230" t="s">
        <v>1533</v>
      </c>
    </row>
    <row r="183" spans="1:9" ht="45.75" thickBot="1" x14ac:dyDescent="0.25">
      <c r="A183" s="130" t="s">
        <v>1142</v>
      </c>
      <c r="B183" s="131" t="s">
        <v>955</v>
      </c>
      <c r="C183" s="295" t="s">
        <v>1243</v>
      </c>
      <c r="D183" s="131" t="s">
        <v>1786</v>
      </c>
      <c r="E183" s="163" t="s">
        <v>956</v>
      </c>
      <c r="F183" s="223" t="s">
        <v>1607</v>
      </c>
      <c r="G183" s="223" t="s">
        <v>1607</v>
      </c>
      <c r="H183" s="346" t="s">
        <v>1534</v>
      </c>
    </row>
    <row r="184" spans="1:9" ht="9" customHeight="1" x14ac:dyDescent="0.2">
      <c r="A184" s="132"/>
      <c r="B184" s="132"/>
      <c r="C184" s="296"/>
      <c r="D184" s="132"/>
      <c r="E184" s="271"/>
      <c r="F184" s="271"/>
      <c r="G184" s="271"/>
      <c r="H184" s="271"/>
    </row>
    <row r="185" spans="1:9" ht="23.25" customHeight="1" thickBot="1" x14ac:dyDescent="0.3">
      <c r="A185" s="122"/>
      <c r="B185" s="707" t="s">
        <v>56</v>
      </c>
      <c r="C185" s="707"/>
      <c r="D185" s="707"/>
      <c r="E185" s="707"/>
      <c r="F185" s="707"/>
      <c r="G185" s="707"/>
      <c r="H185" s="707"/>
    </row>
    <row r="186" spans="1:9" ht="45" x14ac:dyDescent="0.2">
      <c r="A186" s="126" t="s">
        <v>958</v>
      </c>
      <c r="B186" s="127" t="s">
        <v>1362</v>
      </c>
      <c r="C186" s="294" t="s">
        <v>1508</v>
      </c>
      <c r="D186" s="181" t="s">
        <v>1783</v>
      </c>
      <c r="E186" s="191" t="s">
        <v>1397</v>
      </c>
      <c r="F186" s="215" t="s">
        <v>1397</v>
      </c>
      <c r="G186" s="215" t="s">
        <v>1397</v>
      </c>
      <c r="H186" s="351" t="s">
        <v>1608</v>
      </c>
    </row>
    <row r="187" spans="1:9" ht="48.75" customHeight="1" x14ac:dyDescent="0.2">
      <c r="A187" s="152" t="s">
        <v>960</v>
      </c>
      <c r="B187" s="129" t="s">
        <v>1612</v>
      </c>
      <c r="C187" s="221" t="s">
        <v>1157</v>
      </c>
      <c r="D187" s="135" t="s">
        <v>1784</v>
      </c>
      <c r="E187" s="162">
        <v>0</v>
      </c>
      <c r="F187" s="202" t="s">
        <v>1694</v>
      </c>
      <c r="G187" s="202" t="s">
        <v>1695</v>
      </c>
      <c r="H187" s="230" t="s">
        <v>1488</v>
      </c>
    </row>
    <row r="188" spans="1:9" ht="45" customHeight="1" x14ac:dyDescent="0.2">
      <c r="A188" s="136" t="s">
        <v>961</v>
      </c>
      <c r="B188" s="138" t="s">
        <v>962</v>
      </c>
      <c r="C188" s="285" t="s">
        <v>1508</v>
      </c>
      <c r="D188" s="135" t="s">
        <v>1785</v>
      </c>
      <c r="E188" s="162">
        <v>0</v>
      </c>
      <c r="F188" s="288">
        <v>0</v>
      </c>
      <c r="G188" s="288" t="s">
        <v>1711</v>
      </c>
      <c r="H188" s="348" t="s">
        <v>1526</v>
      </c>
    </row>
    <row r="189" spans="1:9" s="529" customFormat="1" ht="84" customHeight="1" x14ac:dyDescent="0.2">
      <c r="A189" s="128"/>
      <c r="B189" s="477"/>
      <c r="C189" s="530"/>
      <c r="D189" s="135" t="s">
        <v>1787</v>
      </c>
      <c r="E189" s="226"/>
      <c r="F189" s="276"/>
      <c r="G189" s="276" t="s">
        <v>1788</v>
      </c>
      <c r="H189" s="353"/>
      <c r="I189" s="528"/>
    </row>
    <row r="190" spans="1:9" ht="36" customHeight="1" x14ac:dyDescent="0.2">
      <c r="A190" s="128" t="s">
        <v>963</v>
      </c>
      <c r="B190" s="129" t="s">
        <v>964</v>
      </c>
      <c r="C190" s="221" t="s">
        <v>1325</v>
      </c>
      <c r="D190" s="135" t="s">
        <v>1785</v>
      </c>
      <c r="E190" s="162">
        <v>0</v>
      </c>
      <c r="F190" s="202">
        <v>0</v>
      </c>
      <c r="G190" s="202">
        <v>0</v>
      </c>
      <c r="H190" s="230" t="s">
        <v>1488</v>
      </c>
    </row>
    <row r="191" spans="1:9" ht="39" customHeight="1" x14ac:dyDescent="0.2">
      <c r="A191" s="128" t="s">
        <v>965</v>
      </c>
      <c r="B191" s="129" t="s">
        <v>966</v>
      </c>
      <c r="C191" s="221" t="s">
        <v>1610</v>
      </c>
      <c r="D191" s="129" t="s">
        <v>1611</v>
      </c>
      <c r="E191" s="162" t="s">
        <v>1513</v>
      </c>
      <c r="F191" s="270" t="s">
        <v>1437</v>
      </c>
      <c r="G191" s="270" t="s">
        <v>1437</v>
      </c>
      <c r="H191" s="230" t="s">
        <v>1493</v>
      </c>
    </row>
    <row r="192" spans="1:9" ht="39" customHeight="1" thickBot="1" x14ac:dyDescent="0.25">
      <c r="A192" s="130" t="s">
        <v>968</v>
      </c>
      <c r="B192" s="131" t="s">
        <v>969</v>
      </c>
      <c r="C192" s="295" t="s">
        <v>1610</v>
      </c>
      <c r="D192" s="131" t="s">
        <v>1611</v>
      </c>
      <c r="E192" s="163" t="s">
        <v>1513</v>
      </c>
      <c r="F192" s="190" t="s">
        <v>1437</v>
      </c>
      <c r="G192" s="190" t="s">
        <v>1437</v>
      </c>
      <c r="H192" s="346" t="s">
        <v>1493</v>
      </c>
    </row>
    <row r="193" spans="1:9" ht="15" x14ac:dyDescent="0.2">
      <c r="A193" s="132"/>
      <c r="B193" s="132"/>
      <c r="C193" s="296"/>
      <c r="D193" s="132"/>
      <c r="E193" s="271"/>
      <c r="F193" s="271"/>
      <c r="G193" s="271"/>
      <c r="H193" s="271"/>
    </row>
    <row r="194" spans="1:9" ht="15.75" thickBot="1" x14ac:dyDescent="0.3">
      <c r="A194" s="122"/>
      <c r="B194" s="707" t="s">
        <v>57</v>
      </c>
      <c r="C194" s="707"/>
      <c r="D194" s="707"/>
      <c r="E194" s="707"/>
      <c r="F194" s="707"/>
      <c r="G194" s="707"/>
      <c r="H194" s="707"/>
    </row>
    <row r="195" spans="1:9" ht="25.5" customHeight="1" x14ac:dyDescent="0.2">
      <c r="A195" s="126" t="s">
        <v>970</v>
      </c>
      <c r="B195" s="127" t="s">
        <v>971</v>
      </c>
      <c r="C195" s="294" t="s">
        <v>1244</v>
      </c>
      <c r="D195" s="127" t="s">
        <v>957</v>
      </c>
      <c r="E195" s="191" t="s">
        <v>972</v>
      </c>
      <c r="F195" s="448">
        <v>119</v>
      </c>
      <c r="G195" s="602">
        <v>119</v>
      </c>
      <c r="H195" s="351">
        <v>140</v>
      </c>
    </row>
    <row r="196" spans="1:9" ht="47.25" customHeight="1" x14ac:dyDescent="0.2">
      <c r="A196" s="128" t="s">
        <v>973</v>
      </c>
      <c r="B196" s="149" t="s">
        <v>1363</v>
      </c>
      <c r="C196" s="530" t="s">
        <v>1246</v>
      </c>
      <c r="D196" s="149" t="s">
        <v>1015</v>
      </c>
      <c r="E196" s="226" t="s">
        <v>1395</v>
      </c>
      <c r="F196" s="239" t="s">
        <v>1396</v>
      </c>
      <c r="G196" s="239" t="s">
        <v>1889</v>
      </c>
      <c r="H196" s="353" t="s">
        <v>1608</v>
      </c>
    </row>
    <row r="197" spans="1:9" ht="50.25" customHeight="1" x14ac:dyDescent="0.2">
      <c r="A197" s="128" t="s">
        <v>974</v>
      </c>
      <c r="B197" s="153" t="s">
        <v>1364</v>
      </c>
      <c r="C197" s="221" t="s">
        <v>1520</v>
      </c>
      <c r="D197" s="129" t="s">
        <v>1015</v>
      </c>
      <c r="E197" s="162" t="s">
        <v>1347</v>
      </c>
      <c r="F197" s="268" t="s">
        <v>1398</v>
      </c>
      <c r="G197" s="603" t="s">
        <v>1890</v>
      </c>
      <c r="H197" s="230" t="s">
        <v>1609</v>
      </c>
    </row>
    <row r="198" spans="1:9" ht="51.75" customHeight="1" x14ac:dyDescent="0.2">
      <c r="A198" s="128" t="s">
        <v>975</v>
      </c>
      <c r="B198" s="129" t="s">
        <v>1613</v>
      </c>
      <c r="C198" s="221" t="s">
        <v>1157</v>
      </c>
      <c r="D198" s="129" t="s">
        <v>1015</v>
      </c>
      <c r="E198" s="162" t="s">
        <v>976</v>
      </c>
      <c r="F198" s="229">
        <v>38</v>
      </c>
      <c r="G198" s="603" t="s">
        <v>1891</v>
      </c>
      <c r="H198" s="230" t="s">
        <v>1535</v>
      </c>
    </row>
    <row r="199" spans="1:9" ht="21.75" customHeight="1" x14ac:dyDescent="0.2">
      <c r="A199" s="128" t="s">
        <v>977</v>
      </c>
      <c r="B199" s="129" t="s">
        <v>1614</v>
      </c>
      <c r="C199" s="221" t="s">
        <v>1484</v>
      </c>
      <c r="D199" s="129" t="s">
        <v>957</v>
      </c>
      <c r="E199" s="162" t="s">
        <v>978</v>
      </c>
      <c r="F199" s="229">
        <v>68</v>
      </c>
      <c r="G199" s="603" t="s">
        <v>1892</v>
      </c>
      <c r="H199" s="230">
        <v>100</v>
      </c>
    </row>
    <row r="200" spans="1:9" ht="30" customHeight="1" x14ac:dyDescent="0.2">
      <c r="A200" s="152" t="s">
        <v>979</v>
      </c>
      <c r="B200" s="129" t="s">
        <v>1232</v>
      </c>
      <c r="C200" s="221" t="s">
        <v>1157</v>
      </c>
      <c r="D200" s="129" t="s">
        <v>957</v>
      </c>
      <c r="E200" s="162" t="s">
        <v>793</v>
      </c>
      <c r="F200" s="669">
        <v>0</v>
      </c>
      <c r="G200" s="670" t="s">
        <v>1893</v>
      </c>
      <c r="H200" s="230">
        <v>2</v>
      </c>
    </row>
    <row r="201" spans="1:9" ht="20.25" customHeight="1" x14ac:dyDescent="0.2">
      <c r="A201" s="152" t="s">
        <v>980</v>
      </c>
      <c r="B201" s="129" t="s">
        <v>1164</v>
      </c>
      <c r="C201" s="221" t="s">
        <v>1514</v>
      </c>
      <c r="D201" s="129" t="s">
        <v>967</v>
      </c>
      <c r="E201" s="162" t="s">
        <v>1513</v>
      </c>
      <c r="F201" s="272" t="s">
        <v>1437</v>
      </c>
      <c r="G201" s="272" t="s">
        <v>1437</v>
      </c>
      <c r="H201" s="230" t="s">
        <v>1527</v>
      </c>
      <c r="I201" s="614"/>
    </row>
    <row r="202" spans="1:9" ht="45" customHeight="1" x14ac:dyDescent="0.2">
      <c r="A202" s="152" t="s">
        <v>981</v>
      </c>
      <c r="B202" s="129" t="s">
        <v>1341</v>
      </c>
      <c r="C202" s="221" t="s">
        <v>1484</v>
      </c>
      <c r="D202" s="129" t="s">
        <v>1459</v>
      </c>
      <c r="E202" s="162" t="s">
        <v>983</v>
      </c>
      <c r="F202" s="202" t="s">
        <v>1394</v>
      </c>
      <c r="G202" s="202" t="s">
        <v>1894</v>
      </c>
      <c r="H202" s="230" t="s">
        <v>1491</v>
      </c>
      <c r="I202" s="614"/>
    </row>
    <row r="203" spans="1:9" ht="43.5" customHeight="1" x14ac:dyDescent="0.2">
      <c r="A203" s="128" t="s">
        <v>982</v>
      </c>
      <c r="B203" s="129" t="s">
        <v>985</v>
      </c>
      <c r="C203" s="221" t="s">
        <v>1484</v>
      </c>
      <c r="D203" s="129" t="s">
        <v>957</v>
      </c>
      <c r="E203" s="162" t="s">
        <v>986</v>
      </c>
      <c r="F203" s="201">
        <v>44</v>
      </c>
      <c r="G203" s="201" t="s">
        <v>1957</v>
      </c>
      <c r="H203" s="230" t="s">
        <v>1536</v>
      </c>
      <c r="I203" s="614"/>
    </row>
    <row r="204" spans="1:9" ht="30.75" customHeight="1" x14ac:dyDescent="0.2">
      <c r="A204" s="128" t="s">
        <v>1165</v>
      </c>
      <c r="B204" s="129" t="s">
        <v>987</v>
      </c>
      <c r="C204" s="221" t="s">
        <v>1484</v>
      </c>
      <c r="D204" s="129" t="s">
        <v>957</v>
      </c>
      <c r="E204" s="162" t="s">
        <v>988</v>
      </c>
      <c r="F204" s="288">
        <v>12</v>
      </c>
      <c r="G204" s="201" t="s">
        <v>1959</v>
      </c>
      <c r="H204" s="230" t="s">
        <v>1537</v>
      </c>
      <c r="I204" s="614"/>
    </row>
    <row r="205" spans="1:9" ht="46.5" customHeight="1" thickBot="1" x14ac:dyDescent="0.25">
      <c r="A205" s="130" t="s">
        <v>984</v>
      </c>
      <c r="B205" s="131" t="s">
        <v>989</v>
      </c>
      <c r="C205" s="295" t="s">
        <v>1484</v>
      </c>
      <c r="D205" s="131" t="s">
        <v>957</v>
      </c>
      <c r="E205" s="163" t="s">
        <v>990</v>
      </c>
      <c r="F205" s="223">
        <v>60</v>
      </c>
      <c r="G205" s="223" t="s">
        <v>1958</v>
      </c>
      <c r="H205" s="346" t="s">
        <v>1538</v>
      </c>
      <c r="I205" s="614"/>
    </row>
    <row r="206" spans="1:9" ht="11.25" customHeight="1" x14ac:dyDescent="0.2">
      <c r="A206" s="132"/>
      <c r="B206" s="132"/>
      <c r="C206" s="296"/>
      <c r="D206" s="132"/>
      <c r="E206" s="271"/>
      <c r="F206" s="271"/>
      <c r="G206" s="271"/>
      <c r="H206" s="271"/>
    </row>
    <row r="207" spans="1:9" ht="24" customHeight="1" thickBot="1" x14ac:dyDescent="0.3">
      <c r="A207" s="122"/>
      <c r="B207" s="707" t="s">
        <v>58</v>
      </c>
      <c r="C207" s="707"/>
      <c r="D207" s="707"/>
      <c r="E207" s="707"/>
      <c r="F207" s="707"/>
      <c r="G207" s="707"/>
      <c r="H207" s="707"/>
    </row>
    <row r="208" spans="1:9" ht="32.25" customHeight="1" x14ac:dyDescent="0.2">
      <c r="A208" s="126" t="s">
        <v>991</v>
      </c>
      <c r="B208" s="127" t="s">
        <v>992</v>
      </c>
      <c r="C208" s="294" t="s">
        <v>1484</v>
      </c>
      <c r="D208" s="127" t="s">
        <v>1249</v>
      </c>
      <c r="E208" s="191" t="s">
        <v>993</v>
      </c>
      <c r="F208" s="191">
        <v>99</v>
      </c>
      <c r="G208" s="196" t="s">
        <v>1849</v>
      </c>
      <c r="H208" s="351" t="s">
        <v>1615</v>
      </c>
    </row>
    <row r="209" spans="1:8" ht="33" customHeight="1" x14ac:dyDescent="0.2">
      <c r="A209" s="128" t="s">
        <v>994</v>
      </c>
      <c r="B209" s="129" t="s">
        <v>995</v>
      </c>
      <c r="C209" s="221" t="s">
        <v>1484</v>
      </c>
      <c r="D209" s="129" t="s">
        <v>1249</v>
      </c>
      <c r="E209" s="162" t="s">
        <v>1245</v>
      </c>
      <c r="F209" s="221">
        <v>46</v>
      </c>
      <c r="G209" s="481" t="s">
        <v>1895</v>
      </c>
      <c r="H209" s="230">
        <v>100</v>
      </c>
    </row>
    <row r="210" spans="1:8" ht="33.75" customHeight="1" x14ac:dyDescent="0.2">
      <c r="A210" s="128" t="s">
        <v>996</v>
      </c>
      <c r="B210" s="129" t="s">
        <v>997</v>
      </c>
      <c r="C210" s="221" t="s">
        <v>1484</v>
      </c>
      <c r="D210" s="129" t="s">
        <v>1250</v>
      </c>
      <c r="E210" s="162" t="s">
        <v>993</v>
      </c>
      <c r="F210" s="162">
        <v>100</v>
      </c>
      <c r="G210" s="270">
        <v>100</v>
      </c>
      <c r="H210" s="230" t="s">
        <v>1615</v>
      </c>
    </row>
    <row r="211" spans="1:8" ht="33" customHeight="1" x14ac:dyDescent="0.2">
      <c r="A211" s="128" t="s">
        <v>998</v>
      </c>
      <c r="B211" s="153" t="s">
        <v>999</v>
      </c>
      <c r="C211" s="288" t="s">
        <v>1484</v>
      </c>
      <c r="D211" s="153" t="s">
        <v>1365</v>
      </c>
      <c r="E211" s="288" t="s">
        <v>1000</v>
      </c>
      <c r="F211" s="202" t="s">
        <v>4</v>
      </c>
      <c r="G211" s="202" t="s">
        <v>4</v>
      </c>
      <c r="H211" s="456">
        <v>100</v>
      </c>
    </row>
    <row r="212" spans="1:8" ht="19.5" customHeight="1" x14ac:dyDescent="0.2">
      <c r="A212" s="128" t="s">
        <v>1001</v>
      </c>
      <c r="B212" s="129" t="s">
        <v>1002</v>
      </c>
      <c r="C212" s="221" t="s">
        <v>1247</v>
      </c>
      <c r="D212" s="129" t="s">
        <v>1365</v>
      </c>
      <c r="E212" s="604">
        <v>574383</v>
      </c>
      <c r="F212" s="605">
        <v>580556</v>
      </c>
      <c r="G212" s="606" t="s">
        <v>1896</v>
      </c>
      <c r="H212" s="230">
        <v>681428</v>
      </c>
    </row>
    <row r="213" spans="1:8" ht="32.25" customHeight="1" x14ac:dyDescent="0.2">
      <c r="A213" s="128" t="s">
        <v>1003</v>
      </c>
      <c r="B213" s="129" t="s">
        <v>1251</v>
      </c>
      <c r="C213" s="221" t="s">
        <v>1244</v>
      </c>
      <c r="D213" s="129" t="s">
        <v>1011</v>
      </c>
      <c r="E213" s="226" t="s">
        <v>1004</v>
      </c>
      <c r="F213" s="198" t="s">
        <v>1434</v>
      </c>
      <c r="G213" s="198" t="s">
        <v>1897</v>
      </c>
      <c r="H213" s="353" t="s">
        <v>1488</v>
      </c>
    </row>
    <row r="214" spans="1:8" ht="30.75" customHeight="1" thickBot="1" x14ac:dyDescent="0.25">
      <c r="A214" s="130" t="s">
        <v>1005</v>
      </c>
      <c r="B214" s="131" t="s">
        <v>1248</v>
      </c>
      <c r="C214" s="295" t="s">
        <v>1157</v>
      </c>
      <c r="D214" s="131" t="s">
        <v>957</v>
      </c>
      <c r="E214" s="163" t="s">
        <v>869</v>
      </c>
      <c r="F214" s="190">
        <v>8</v>
      </c>
      <c r="G214" s="190" t="s">
        <v>1898</v>
      </c>
      <c r="H214" s="346" t="s">
        <v>1488</v>
      </c>
    </row>
    <row r="215" spans="1:8" ht="9" customHeight="1" x14ac:dyDescent="0.2">
      <c r="A215" s="132"/>
      <c r="B215" s="132"/>
      <c r="C215" s="296"/>
      <c r="D215" s="132"/>
      <c r="E215" s="271"/>
      <c r="F215" s="271"/>
      <c r="G215" s="271"/>
      <c r="H215" s="271"/>
    </row>
    <row r="216" spans="1:8" ht="15.75" thickBot="1" x14ac:dyDescent="0.3">
      <c r="A216" s="122"/>
      <c r="B216" s="707" t="s">
        <v>59</v>
      </c>
      <c r="C216" s="707"/>
      <c r="D216" s="707"/>
      <c r="E216" s="707"/>
      <c r="F216" s="707"/>
      <c r="G216" s="707"/>
      <c r="H216" s="707"/>
    </row>
    <row r="217" spans="1:8" ht="37.5" customHeight="1" thickBot="1" x14ac:dyDescent="0.25">
      <c r="A217" s="208" t="s">
        <v>1166</v>
      </c>
      <c r="B217" s="449" t="s">
        <v>1308</v>
      </c>
      <c r="C217" s="297" t="s">
        <v>1484</v>
      </c>
      <c r="D217" s="449" t="s">
        <v>1252</v>
      </c>
      <c r="E217" s="287" t="s">
        <v>1006</v>
      </c>
      <c r="F217" s="206" t="s">
        <v>1479</v>
      </c>
      <c r="G217" s="206" t="s">
        <v>1479</v>
      </c>
      <c r="H217" s="352" t="s">
        <v>1616</v>
      </c>
    </row>
    <row r="218" spans="1:8" ht="9" customHeight="1" x14ac:dyDescent="0.2">
      <c r="A218" s="132"/>
      <c r="B218" s="132"/>
      <c r="C218" s="296"/>
      <c r="D218" s="132"/>
      <c r="E218" s="271"/>
      <c r="F218" s="271"/>
      <c r="G218" s="271"/>
      <c r="H218" s="271"/>
    </row>
    <row r="219" spans="1:8" ht="21.75" customHeight="1" thickBot="1" x14ac:dyDescent="0.3">
      <c r="A219" s="122"/>
      <c r="B219" s="707" t="s">
        <v>60</v>
      </c>
      <c r="C219" s="707"/>
      <c r="D219" s="707"/>
      <c r="E219" s="707"/>
      <c r="F219" s="707"/>
      <c r="G219" s="707"/>
      <c r="H219" s="707"/>
    </row>
    <row r="220" spans="1:8" ht="33.75" customHeight="1" thickBot="1" x14ac:dyDescent="0.25">
      <c r="A220" s="208" t="s">
        <v>1007</v>
      </c>
      <c r="B220" s="449" t="s">
        <v>1617</v>
      </c>
      <c r="C220" s="297" t="s">
        <v>1157</v>
      </c>
      <c r="D220" s="449" t="s">
        <v>1011</v>
      </c>
      <c r="E220" s="287" t="s">
        <v>793</v>
      </c>
      <c r="F220" s="206">
        <v>0</v>
      </c>
      <c r="G220" s="206">
        <v>0</v>
      </c>
      <c r="H220" s="352">
        <v>1</v>
      </c>
    </row>
    <row r="221" spans="1:8" ht="12.75" customHeight="1" x14ac:dyDescent="0.2">
      <c r="A221" s="132"/>
      <c r="B221" s="132"/>
      <c r="C221" s="296"/>
      <c r="D221" s="132"/>
      <c r="E221" s="271"/>
      <c r="F221" s="271"/>
      <c r="G221" s="271"/>
      <c r="H221" s="271"/>
    </row>
    <row r="222" spans="1:8" ht="15.75" thickBot="1" x14ac:dyDescent="0.3">
      <c r="A222" s="122"/>
      <c r="B222" s="707" t="s">
        <v>1326</v>
      </c>
      <c r="C222" s="707"/>
      <c r="D222" s="707"/>
      <c r="E222" s="707"/>
      <c r="F222" s="707"/>
      <c r="G222" s="707"/>
      <c r="H222" s="707"/>
    </row>
    <row r="223" spans="1:8" ht="48" customHeight="1" x14ac:dyDescent="0.2">
      <c r="A223" s="126" t="s">
        <v>1008</v>
      </c>
      <c r="B223" s="214" t="s">
        <v>1253</v>
      </c>
      <c r="C223" s="294" t="s">
        <v>1484</v>
      </c>
      <c r="D223" s="127" t="s">
        <v>959</v>
      </c>
      <c r="E223" s="191" t="s">
        <v>1039</v>
      </c>
      <c r="F223" s="196">
        <v>75</v>
      </c>
      <c r="G223" s="196" t="s">
        <v>1899</v>
      </c>
      <c r="H223" s="351" t="s">
        <v>1616</v>
      </c>
    </row>
    <row r="224" spans="1:8" ht="47.25" customHeight="1" x14ac:dyDescent="0.2">
      <c r="A224" s="128" t="s">
        <v>1009</v>
      </c>
      <c r="B224" s="153" t="s">
        <v>1211</v>
      </c>
      <c r="C224" s="221" t="s">
        <v>1157</v>
      </c>
      <c r="D224" s="129" t="s">
        <v>1454</v>
      </c>
      <c r="E224" s="162" t="s">
        <v>837</v>
      </c>
      <c r="F224" s="202">
        <v>3</v>
      </c>
      <c r="G224" s="202" t="s">
        <v>1900</v>
      </c>
      <c r="H224" s="230" t="s">
        <v>1493</v>
      </c>
    </row>
    <row r="225" spans="1:8" ht="33" customHeight="1" x14ac:dyDescent="0.2">
      <c r="A225" s="128" t="s">
        <v>1010</v>
      </c>
      <c r="B225" s="153" t="s">
        <v>1621</v>
      </c>
      <c r="C225" s="221" t="s">
        <v>1157</v>
      </c>
      <c r="D225" s="129" t="s">
        <v>1011</v>
      </c>
      <c r="E225" s="162" t="s">
        <v>1070</v>
      </c>
      <c r="F225" s="270">
        <v>0</v>
      </c>
      <c r="G225" s="270">
        <v>0</v>
      </c>
      <c r="H225" s="230" t="s">
        <v>1488</v>
      </c>
    </row>
    <row r="226" spans="1:8" ht="36.75" customHeight="1" thickBot="1" x14ac:dyDescent="0.25">
      <c r="A226" s="130" t="s">
        <v>1012</v>
      </c>
      <c r="B226" s="133" t="s">
        <v>1366</v>
      </c>
      <c r="C226" s="295" t="s">
        <v>1515</v>
      </c>
      <c r="D226" s="131" t="s">
        <v>959</v>
      </c>
      <c r="E226" s="163" t="s">
        <v>1254</v>
      </c>
      <c r="F226" s="190" t="s">
        <v>1384</v>
      </c>
      <c r="G226" s="190" t="s">
        <v>1901</v>
      </c>
      <c r="H226" s="346" t="s">
        <v>1608</v>
      </c>
    </row>
    <row r="227" spans="1:8" ht="27" customHeight="1" thickBot="1" x14ac:dyDescent="0.3">
      <c r="A227" s="122"/>
      <c r="B227" s="707" t="s">
        <v>61</v>
      </c>
      <c r="C227" s="707"/>
      <c r="D227" s="707"/>
      <c r="E227" s="707"/>
      <c r="F227" s="707"/>
      <c r="G227" s="707"/>
      <c r="H227" s="707"/>
    </row>
    <row r="228" spans="1:8" ht="75" x14ac:dyDescent="0.2">
      <c r="A228" s="126" t="s">
        <v>1143</v>
      </c>
      <c r="B228" s="127" t="s">
        <v>1013</v>
      </c>
      <c r="C228" s="294" t="s">
        <v>1157</v>
      </c>
      <c r="D228" s="127" t="s">
        <v>1015</v>
      </c>
      <c r="E228" s="191" t="s">
        <v>1327</v>
      </c>
      <c r="F228" s="196" t="s">
        <v>1393</v>
      </c>
      <c r="G228" s="196" t="s">
        <v>1902</v>
      </c>
      <c r="H228" s="351" t="s">
        <v>1014</v>
      </c>
    </row>
    <row r="229" spans="1:8" ht="33" x14ac:dyDescent="0.2">
      <c r="A229" s="142" t="s">
        <v>1144</v>
      </c>
      <c r="B229" s="132" t="s">
        <v>1328</v>
      </c>
      <c r="C229" s="300"/>
      <c r="D229" s="160"/>
      <c r="E229" s="283"/>
      <c r="F229" s="197"/>
      <c r="G229" s="197"/>
      <c r="H229" s="353"/>
    </row>
    <row r="230" spans="1:8" ht="45.75" customHeight="1" x14ac:dyDescent="0.2">
      <c r="A230" s="142"/>
      <c r="B230" s="345" t="s">
        <v>1622</v>
      </c>
      <c r="C230" s="300" t="s">
        <v>1159</v>
      </c>
      <c r="D230" s="160" t="s">
        <v>1255</v>
      </c>
      <c r="E230" s="284" t="s">
        <v>1016</v>
      </c>
      <c r="F230" s="272">
        <v>81.400000000000006</v>
      </c>
      <c r="G230" s="272" t="s">
        <v>1903</v>
      </c>
      <c r="H230" s="230" t="s">
        <v>1618</v>
      </c>
    </row>
    <row r="231" spans="1:8" ht="48" customHeight="1" x14ac:dyDescent="0.2">
      <c r="A231" s="142"/>
      <c r="B231" s="345" t="s">
        <v>1623</v>
      </c>
      <c r="C231" s="300"/>
      <c r="D231" s="160"/>
      <c r="E231" s="284" t="s">
        <v>1017</v>
      </c>
      <c r="F231" s="272">
        <v>74.8</v>
      </c>
      <c r="G231" s="272" t="s">
        <v>1904</v>
      </c>
      <c r="H231" s="230" t="s">
        <v>1620</v>
      </c>
    </row>
    <row r="232" spans="1:8" ht="45" x14ac:dyDescent="0.2">
      <c r="A232" s="178"/>
      <c r="B232" s="164" t="s">
        <v>1624</v>
      </c>
      <c r="C232" s="301"/>
      <c r="D232" s="149"/>
      <c r="E232" s="284" t="s">
        <v>1018</v>
      </c>
      <c r="F232" s="272">
        <v>63.4</v>
      </c>
      <c r="G232" s="272" t="s">
        <v>1905</v>
      </c>
      <c r="H232" s="230" t="s">
        <v>1619</v>
      </c>
    </row>
    <row r="233" spans="1:8" ht="34.5" customHeight="1" thickBot="1" x14ac:dyDescent="0.25">
      <c r="A233" s="130" t="s">
        <v>1145</v>
      </c>
      <c r="B233" s="150" t="s">
        <v>1167</v>
      </c>
      <c r="C233" s="303" t="s">
        <v>1484</v>
      </c>
      <c r="D233" s="174" t="s">
        <v>1303</v>
      </c>
      <c r="E233" s="163" t="s">
        <v>1204</v>
      </c>
      <c r="F233" s="223" t="s">
        <v>1504</v>
      </c>
      <c r="G233" s="223" t="s">
        <v>1504</v>
      </c>
      <c r="H233" s="346" t="s">
        <v>1489</v>
      </c>
    </row>
    <row r="234" spans="1:8" ht="8.25" customHeight="1" x14ac:dyDescent="0.2">
      <c r="A234" s="132"/>
      <c r="B234" s="132"/>
      <c r="C234" s="296"/>
      <c r="D234" s="132"/>
      <c r="E234" s="271"/>
      <c r="F234" s="271"/>
      <c r="G234" s="271"/>
      <c r="H234" s="271"/>
    </row>
    <row r="235" spans="1:8" ht="15.75" thickBot="1" x14ac:dyDescent="0.3">
      <c r="A235" s="122"/>
      <c r="B235" s="707" t="s">
        <v>1625</v>
      </c>
      <c r="C235" s="707"/>
      <c r="D235" s="707"/>
      <c r="E235" s="707"/>
      <c r="F235" s="707"/>
      <c r="G235" s="707"/>
      <c r="H235" s="707"/>
    </row>
    <row r="236" spans="1:8" ht="30" x14ac:dyDescent="0.2">
      <c r="A236" s="179" t="s">
        <v>1019</v>
      </c>
      <c r="B236" s="212" t="s">
        <v>1020</v>
      </c>
      <c r="C236" s="457" t="s">
        <v>1325</v>
      </c>
      <c r="D236" s="212" t="s">
        <v>957</v>
      </c>
      <c r="E236" s="289" t="s">
        <v>1021</v>
      </c>
      <c r="F236" s="207">
        <v>255</v>
      </c>
      <c r="G236" s="207">
        <v>255</v>
      </c>
      <c r="H236" s="354" t="s">
        <v>1488</v>
      </c>
    </row>
    <row r="237" spans="1:8" ht="18" customHeight="1" x14ac:dyDescent="0.2">
      <c r="A237" s="136" t="s">
        <v>1022</v>
      </c>
      <c r="B237" s="139" t="s">
        <v>1626</v>
      </c>
      <c r="C237" s="299" t="s">
        <v>1260</v>
      </c>
      <c r="D237" s="140" t="s">
        <v>957</v>
      </c>
      <c r="E237" s="272"/>
      <c r="F237" s="272"/>
      <c r="G237" s="272"/>
      <c r="H237" s="348"/>
    </row>
    <row r="238" spans="1:8" ht="15" x14ac:dyDescent="0.2">
      <c r="A238" s="142"/>
      <c r="B238" s="344" t="s">
        <v>1256</v>
      </c>
      <c r="C238" s="300"/>
      <c r="D238" s="144"/>
      <c r="E238" s="270" t="s">
        <v>1513</v>
      </c>
      <c r="F238" s="270">
        <v>0</v>
      </c>
      <c r="G238" s="270">
        <v>0</v>
      </c>
      <c r="H238" s="230" t="s">
        <v>1488</v>
      </c>
    </row>
    <row r="239" spans="1:8" ht="15" x14ac:dyDescent="0.2">
      <c r="A239" s="142"/>
      <c r="B239" s="344" t="s">
        <v>1257</v>
      </c>
      <c r="C239" s="300"/>
      <c r="D239" s="144"/>
      <c r="E239" s="270" t="s">
        <v>1513</v>
      </c>
      <c r="F239" s="270">
        <v>0</v>
      </c>
      <c r="G239" s="270">
        <v>0</v>
      </c>
      <c r="H239" s="230" t="s">
        <v>1488</v>
      </c>
    </row>
    <row r="240" spans="1:8" ht="15" x14ac:dyDescent="0.2">
      <c r="A240" s="142"/>
      <c r="B240" s="344" t="s">
        <v>1258</v>
      </c>
      <c r="C240" s="300"/>
      <c r="D240" s="144"/>
      <c r="E240" s="270" t="s">
        <v>1513</v>
      </c>
      <c r="F240" s="270">
        <v>0.3</v>
      </c>
      <c r="G240" s="270">
        <v>0</v>
      </c>
      <c r="H240" s="230" t="s">
        <v>1488</v>
      </c>
    </row>
    <row r="241" spans="1:8" ht="15.75" thickBot="1" x14ac:dyDescent="0.25">
      <c r="A241" s="130"/>
      <c r="B241" s="154" t="s">
        <v>1259</v>
      </c>
      <c r="C241" s="305"/>
      <c r="D241" s="155"/>
      <c r="E241" s="199" t="s">
        <v>1513</v>
      </c>
      <c r="F241" s="199">
        <v>0</v>
      </c>
      <c r="G241" s="199">
        <v>0</v>
      </c>
      <c r="H241" s="350" t="s">
        <v>1488</v>
      </c>
    </row>
    <row r="242" spans="1:8" ht="9.75" customHeight="1" x14ac:dyDescent="0.2">
      <c r="A242" s="132"/>
      <c r="B242" s="165"/>
      <c r="C242" s="296"/>
      <c r="D242" s="132"/>
      <c r="E242" s="271"/>
      <c r="F242" s="271"/>
      <c r="G242" s="271"/>
      <c r="H242" s="271"/>
    </row>
    <row r="243" spans="1:8" ht="21.75" customHeight="1" thickBot="1" x14ac:dyDescent="0.3">
      <c r="A243" s="122"/>
      <c r="B243" s="707" t="s">
        <v>62</v>
      </c>
      <c r="C243" s="707"/>
      <c r="D243" s="707"/>
      <c r="E243" s="707"/>
      <c r="F243" s="707"/>
      <c r="G243" s="707"/>
      <c r="H243" s="707"/>
    </row>
    <row r="244" spans="1:8" ht="30" x14ac:dyDescent="0.2">
      <c r="A244" s="126" t="s">
        <v>1023</v>
      </c>
      <c r="B244" s="127" t="s">
        <v>1024</v>
      </c>
      <c r="C244" s="294" t="s">
        <v>1516</v>
      </c>
      <c r="D244" s="127" t="s">
        <v>957</v>
      </c>
      <c r="E244" s="191" t="s">
        <v>837</v>
      </c>
      <c r="F244" s="196">
        <v>3</v>
      </c>
      <c r="G244" s="196" t="s">
        <v>1906</v>
      </c>
      <c r="H244" s="351" t="s">
        <v>1627</v>
      </c>
    </row>
    <row r="245" spans="1:8" ht="30" x14ac:dyDescent="0.2">
      <c r="A245" s="152" t="s">
        <v>1025</v>
      </c>
      <c r="B245" s="129" t="s">
        <v>1026</v>
      </c>
      <c r="C245" s="221" t="s">
        <v>1262</v>
      </c>
      <c r="D245" s="129" t="s">
        <v>1367</v>
      </c>
      <c r="E245" s="162" t="s">
        <v>1027</v>
      </c>
      <c r="F245" s="270">
        <v>112</v>
      </c>
      <c r="G245" s="270" t="s">
        <v>1907</v>
      </c>
      <c r="H245" s="230" t="s">
        <v>1628</v>
      </c>
    </row>
    <row r="246" spans="1:8" ht="30" x14ac:dyDescent="0.2">
      <c r="A246" s="128" t="s">
        <v>1028</v>
      </c>
      <c r="B246" s="129" t="s">
        <v>1029</v>
      </c>
      <c r="C246" s="221" t="s">
        <v>1517</v>
      </c>
      <c r="D246" s="129" t="s">
        <v>1367</v>
      </c>
      <c r="E246" s="162" t="s">
        <v>1221</v>
      </c>
      <c r="F246" s="270">
        <v>118.2</v>
      </c>
      <c r="G246" s="270" t="s">
        <v>1908</v>
      </c>
      <c r="H246" s="230" t="s">
        <v>1629</v>
      </c>
    </row>
    <row r="247" spans="1:8" ht="22.5" customHeight="1" x14ac:dyDescent="0.2">
      <c r="A247" s="128" t="s">
        <v>1030</v>
      </c>
      <c r="B247" s="129" t="s">
        <v>1031</v>
      </c>
      <c r="C247" s="221" t="s">
        <v>1484</v>
      </c>
      <c r="D247" s="129" t="s">
        <v>1367</v>
      </c>
      <c r="E247" s="162" t="s">
        <v>956</v>
      </c>
      <c r="F247" s="270">
        <v>50</v>
      </c>
      <c r="G247" s="481" t="s">
        <v>1909</v>
      </c>
      <c r="H247" s="230" t="s">
        <v>1630</v>
      </c>
    </row>
    <row r="248" spans="1:8" ht="30" x14ac:dyDescent="0.2">
      <c r="A248" s="128" t="s">
        <v>1032</v>
      </c>
      <c r="B248" s="129" t="s">
        <v>1033</v>
      </c>
      <c r="C248" s="221" t="s">
        <v>1160</v>
      </c>
      <c r="D248" s="129" t="s">
        <v>1367</v>
      </c>
      <c r="E248" s="162" t="s">
        <v>1034</v>
      </c>
      <c r="F248" s="270">
        <v>92.8</v>
      </c>
      <c r="G248" s="481" t="s">
        <v>1910</v>
      </c>
      <c r="H248" s="230" t="s">
        <v>1631</v>
      </c>
    </row>
    <row r="249" spans="1:8" ht="37.5" customHeight="1" x14ac:dyDescent="0.2">
      <c r="A249" s="128" t="s">
        <v>1035</v>
      </c>
      <c r="B249" s="129" t="s">
        <v>1036</v>
      </c>
      <c r="C249" s="221" t="s">
        <v>1261</v>
      </c>
      <c r="D249" s="129" t="s">
        <v>1789</v>
      </c>
      <c r="E249" s="162" t="s">
        <v>1037</v>
      </c>
      <c r="F249" s="202">
        <v>559</v>
      </c>
      <c r="G249" s="202" t="s">
        <v>1911</v>
      </c>
      <c r="H249" s="230" t="s">
        <v>1529</v>
      </c>
    </row>
    <row r="250" spans="1:8" ht="33.75" customHeight="1" thickBot="1" x14ac:dyDescent="0.25">
      <c r="A250" s="130" t="s">
        <v>1038</v>
      </c>
      <c r="B250" s="131" t="s">
        <v>1263</v>
      </c>
      <c r="C250" s="295" t="s">
        <v>1157</v>
      </c>
      <c r="D250" s="150" t="s">
        <v>957</v>
      </c>
      <c r="E250" s="163" t="s">
        <v>1039</v>
      </c>
      <c r="F250" s="163">
        <v>0</v>
      </c>
      <c r="G250" s="190">
        <v>0</v>
      </c>
      <c r="H250" s="346" t="s">
        <v>1577</v>
      </c>
    </row>
    <row r="251" spans="1:8" ht="15" x14ac:dyDescent="0.2">
      <c r="A251" s="132"/>
      <c r="B251" s="132"/>
      <c r="C251" s="296"/>
      <c r="D251" s="132"/>
      <c r="E251" s="271"/>
      <c r="F251" s="271"/>
      <c r="G251" s="271"/>
      <c r="H251" s="271"/>
    </row>
    <row r="252" spans="1:8" ht="15.75" thickBot="1" x14ac:dyDescent="0.3">
      <c r="A252" s="122"/>
      <c r="B252" s="707" t="s">
        <v>63</v>
      </c>
      <c r="C252" s="707"/>
      <c r="D252" s="707"/>
      <c r="E252" s="707"/>
      <c r="F252" s="707"/>
      <c r="G252" s="707"/>
      <c r="H252" s="707"/>
    </row>
    <row r="253" spans="1:8" ht="30" x14ac:dyDescent="0.2">
      <c r="A253" s="126" t="s">
        <v>1040</v>
      </c>
      <c r="B253" s="127" t="s">
        <v>1181</v>
      </c>
      <c r="C253" s="294" t="s">
        <v>1484</v>
      </c>
      <c r="D253" s="127" t="s">
        <v>957</v>
      </c>
      <c r="E253" s="191" t="s">
        <v>1182</v>
      </c>
      <c r="F253" s="222">
        <v>84.5</v>
      </c>
      <c r="G253" s="215" t="s">
        <v>1912</v>
      </c>
      <c r="H253" s="351" t="s">
        <v>1491</v>
      </c>
    </row>
    <row r="254" spans="1:8" ht="45.75" thickBot="1" x14ac:dyDescent="0.25">
      <c r="A254" s="130" t="s">
        <v>1041</v>
      </c>
      <c r="B254" s="131" t="s">
        <v>1264</v>
      </c>
      <c r="C254" s="295" t="s">
        <v>1484</v>
      </c>
      <c r="D254" s="131" t="s">
        <v>957</v>
      </c>
      <c r="E254" s="163" t="s">
        <v>1183</v>
      </c>
      <c r="F254" s="163">
        <v>6.6</v>
      </c>
      <c r="G254" s="203" t="s">
        <v>1913</v>
      </c>
      <c r="H254" s="346" t="s">
        <v>1491</v>
      </c>
    </row>
    <row r="255" spans="1:8" ht="15" x14ac:dyDescent="0.2">
      <c r="A255" s="132"/>
      <c r="B255" s="132"/>
      <c r="C255" s="296"/>
      <c r="D255" s="132"/>
      <c r="E255" s="271"/>
      <c r="F255" s="271"/>
      <c r="G255" s="271"/>
      <c r="H255" s="271"/>
    </row>
    <row r="256" spans="1:8" ht="15.75" thickBot="1" x14ac:dyDescent="0.3">
      <c r="A256" s="122"/>
      <c r="B256" s="707" t="s">
        <v>64</v>
      </c>
      <c r="C256" s="707"/>
      <c r="D256" s="707"/>
      <c r="E256" s="707"/>
      <c r="F256" s="707"/>
      <c r="G256" s="707"/>
      <c r="H256" s="707"/>
    </row>
    <row r="257" spans="1:8" ht="30.75" thickBot="1" x14ac:dyDescent="0.25">
      <c r="A257" s="208" t="s">
        <v>1161</v>
      </c>
      <c r="B257" s="449" t="s">
        <v>1309</v>
      </c>
      <c r="C257" s="297" t="s">
        <v>1509</v>
      </c>
      <c r="D257" s="449" t="s">
        <v>967</v>
      </c>
      <c r="E257" s="287" t="s">
        <v>1042</v>
      </c>
      <c r="F257" s="206" t="s">
        <v>1437</v>
      </c>
      <c r="G257" s="206" t="s">
        <v>1437</v>
      </c>
      <c r="H257" s="352" t="s">
        <v>1527</v>
      </c>
    </row>
    <row r="258" spans="1:8" ht="15" x14ac:dyDescent="0.2">
      <c r="A258" s="132"/>
      <c r="B258" s="132"/>
      <c r="C258" s="296"/>
      <c r="D258" s="132"/>
      <c r="E258" s="271"/>
      <c r="F258" s="271"/>
      <c r="G258" s="271"/>
      <c r="H258" s="271"/>
    </row>
    <row r="259" spans="1:8" ht="15.75" thickBot="1" x14ac:dyDescent="0.3">
      <c r="A259" s="122"/>
      <c r="B259" s="707" t="s">
        <v>65</v>
      </c>
      <c r="C259" s="707"/>
      <c r="D259" s="707"/>
      <c r="E259" s="707"/>
      <c r="F259" s="707"/>
      <c r="G259" s="707"/>
      <c r="H259" s="707"/>
    </row>
    <row r="260" spans="1:8" ht="45.75" thickBot="1" x14ac:dyDescent="0.25">
      <c r="A260" s="208" t="s">
        <v>1043</v>
      </c>
      <c r="B260" s="209" t="s">
        <v>1265</v>
      </c>
      <c r="C260" s="297" t="s">
        <v>1157</v>
      </c>
      <c r="D260" s="449" t="s">
        <v>1266</v>
      </c>
      <c r="E260" s="282" t="s">
        <v>1070</v>
      </c>
      <c r="F260" s="358">
        <v>0</v>
      </c>
      <c r="G260" s="358">
        <v>0</v>
      </c>
      <c r="H260" s="451" t="s">
        <v>1488</v>
      </c>
    </row>
    <row r="261" spans="1:8" ht="15" x14ac:dyDescent="0.2">
      <c r="A261" s="132"/>
      <c r="B261" s="134"/>
      <c r="C261" s="296"/>
      <c r="D261" s="132"/>
      <c r="E261" s="271"/>
      <c r="F261" s="271"/>
      <c r="G261" s="271"/>
      <c r="H261" s="271"/>
    </row>
    <row r="262" spans="1:8" ht="15.75" thickBot="1" x14ac:dyDescent="0.3">
      <c r="A262" s="122"/>
      <c r="B262" s="707" t="s">
        <v>66</v>
      </c>
      <c r="C262" s="707"/>
      <c r="D262" s="707"/>
      <c r="E262" s="707"/>
      <c r="F262" s="707"/>
      <c r="G262" s="707"/>
      <c r="H262" s="707"/>
    </row>
    <row r="263" spans="1:8" ht="120.75" customHeight="1" x14ac:dyDescent="0.2">
      <c r="A263" s="126" t="s">
        <v>1044</v>
      </c>
      <c r="B263" s="127" t="s">
        <v>1045</v>
      </c>
      <c r="C263" s="294" t="s">
        <v>1157</v>
      </c>
      <c r="D263" s="127" t="s">
        <v>1800</v>
      </c>
      <c r="E263" s="191" t="s">
        <v>1513</v>
      </c>
      <c r="F263" s="222" t="s">
        <v>1801</v>
      </c>
      <c r="G263" s="215" t="s">
        <v>1802</v>
      </c>
      <c r="H263" s="351" t="s">
        <v>1488</v>
      </c>
    </row>
    <row r="264" spans="1:8" ht="46.5" customHeight="1" x14ac:dyDescent="0.2">
      <c r="A264" s="128" t="s">
        <v>1046</v>
      </c>
      <c r="B264" s="129" t="s">
        <v>1267</v>
      </c>
      <c r="C264" s="221" t="s">
        <v>1157</v>
      </c>
      <c r="D264" s="129" t="s">
        <v>1011</v>
      </c>
      <c r="E264" s="162" t="s">
        <v>793</v>
      </c>
      <c r="F264" s="270">
        <v>0</v>
      </c>
      <c r="G264" s="270">
        <v>0</v>
      </c>
      <c r="H264" s="230" t="s">
        <v>1598</v>
      </c>
    </row>
    <row r="265" spans="1:8" ht="132.75" customHeight="1" thickBot="1" x14ac:dyDescent="0.25">
      <c r="A265" s="130" t="s">
        <v>1047</v>
      </c>
      <c r="B265" s="131" t="s">
        <v>1268</v>
      </c>
      <c r="C265" s="295" t="s">
        <v>1260</v>
      </c>
      <c r="D265" s="131" t="s">
        <v>1790</v>
      </c>
      <c r="E265" s="163" t="s">
        <v>793</v>
      </c>
      <c r="F265" s="428" t="s">
        <v>1632</v>
      </c>
      <c r="G265" s="428" t="s">
        <v>1710</v>
      </c>
      <c r="H265" s="346" t="s">
        <v>1488</v>
      </c>
    </row>
    <row r="266" spans="1:8" ht="9.75" customHeight="1" x14ac:dyDescent="0.2">
      <c r="A266" s="607"/>
      <c r="B266" s="607"/>
      <c r="C266" s="296"/>
      <c r="D266" s="607"/>
      <c r="E266" s="296"/>
      <c r="F266" s="296"/>
      <c r="G266" s="296"/>
      <c r="H266" s="296"/>
    </row>
    <row r="267" spans="1:8" ht="23.25" customHeight="1" thickBot="1" x14ac:dyDescent="0.3">
      <c r="A267" s="608"/>
      <c r="B267" s="713" t="s">
        <v>67</v>
      </c>
      <c r="C267" s="713"/>
      <c r="D267" s="713"/>
      <c r="E267" s="713"/>
      <c r="F267" s="713"/>
      <c r="G267" s="713"/>
      <c r="H267" s="713"/>
    </row>
    <row r="268" spans="1:8" ht="30" x14ac:dyDescent="0.2">
      <c r="A268" s="126" t="s">
        <v>1048</v>
      </c>
      <c r="B268" s="214" t="s">
        <v>1049</v>
      </c>
      <c r="C268" s="294" t="s">
        <v>1157</v>
      </c>
      <c r="D268" s="127" t="s">
        <v>1337</v>
      </c>
      <c r="E268" s="191" t="s">
        <v>1513</v>
      </c>
      <c r="F268" s="215">
        <v>0</v>
      </c>
      <c r="G268" s="215">
        <v>0</v>
      </c>
      <c r="H268" s="351" t="s">
        <v>1493</v>
      </c>
    </row>
    <row r="269" spans="1:8" ht="45.75" thickBot="1" x14ac:dyDescent="0.25">
      <c r="A269" s="130" t="s">
        <v>1050</v>
      </c>
      <c r="B269" s="133" t="s">
        <v>1168</v>
      </c>
      <c r="C269" s="295" t="s">
        <v>1157</v>
      </c>
      <c r="D269" s="131" t="s">
        <v>959</v>
      </c>
      <c r="E269" s="163" t="s">
        <v>1633</v>
      </c>
      <c r="F269" s="190" t="s">
        <v>1385</v>
      </c>
      <c r="G269" s="190" t="s">
        <v>1791</v>
      </c>
      <c r="H269" s="346" t="s">
        <v>1493</v>
      </c>
    </row>
    <row r="270" spans="1:8" ht="11.25" customHeight="1" x14ac:dyDescent="0.2">
      <c r="A270" s="607"/>
      <c r="B270" s="607"/>
      <c r="C270" s="296"/>
      <c r="D270" s="607"/>
      <c r="E270" s="296"/>
      <c r="F270" s="296"/>
      <c r="G270" s="296"/>
      <c r="H270" s="296"/>
    </row>
    <row r="271" spans="1:8" ht="15" x14ac:dyDescent="0.25">
      <c r="A271" s="598"/>
      <c r="B271" s="714" t="s">
        <v>1051</v>
      </c>
      <c r="C271" s="714"/>
      <c r="D271" s="715"/>
      <c r="E271" s="599"/>
      <c r="F271" s="600"/>
      <c r="G271" s="600"/>
      <c r="H271" s="601"/>
    </row>
    <row r="272" spans="1:8" ht="10.5" customHeight="1" x14ac:dyDescent="0.25">
      <c r="A272" s="608"/>
      <c r="B272" s="612"/>
      <c r="C272" s="612"/>
      <c r="D272" s="613"/>
      <c r="E272" s="609"/>
      <c r="F272" s="610"/>
      <c r="G272" s="610"/>
      <c r="H272" s="611"/>
    </row>
    <row r="273" spans="1:10" ht="15.75" thickBot="1" x14ac:dyDescent="0.3">
      <c r="A273" s="122"/>
      <c r="B273" s="707" t="s">
        <v>68</v>
      </c>
      <c r="C273" s="707"/>
      <c r="D273" s="707"/>
      <c r="E273" s="707"/>
      <c r="F273" s="707"/>
      <c r="G273" s="707"/>
      <c r="H273" s="707"/>
    </row>
    <row r="274" spans="1:10" ht="27.75" customHeight="1" x14ac:dyDescent="0.2">
      <c r="A274" s="126" t="s">
        <v>1146</v>
      </c>
      <c r="B274" s="127" t="s">
        <v>1635</v>
      </c>
      <c r="C274" s="294" t="s">
        <v>1799</v>
      </c>
      <c r="D274" s="127" t="s">
        <v>1340</v>
      </c>
      <c r="E274" s="191" t="s">
        <v>1714</v>
      </c>
      <c r="F274" s="191" t="s">
        <v>1715</v>
      </c>
      <c r="G274" s="215" t="s">
        <v>4</v>
      </c>
      <c r="H274" s="351" t="s">
        <v>1488</v>
      </c>
    </row>
    <row r="275" spans="1:10" ht="29.25" customHeight="1" x14ac:dyDescent="0.2">
      <c r="A275" s="128" t="s">
        <v>1147</v>
      </c>
      <c r="B275" s="129" t="s">
        <v>1053</v>
      </c>
      <c r="C275" s="221" t="s">
        <v>1484</v>
      </c>
      <c r="D275" s="129" t="s">
        <v>1052</v>
      </c>
      <c r="E275" s="162">
        <v>18.399999999999999</v>
      </c>
      <c r="F275" s="202">
        <v>13</v>
      </c>
      <c r="G275" s="202" t="s">
        <v>1916</v>
      </c>
      <c r="H275" s="230" t="s">
        <v>1489</v>
      </c>
      <c r="I275" s="512"/>
      <c r="J275" s="511"/>
    </row>
    <row r="276" spans="1:10" ht="33" customHeight="1" x14ac:dyDescent="0.2">
      <c r="A276" s="152" t="s">
        <v>1148</v>
      </c>
      <c r="B276" s="129" t="s">
        <v>1636</v>
      </c>
      <c r="C276" s="221" t="s">
        <v>1157</v>
      </c>
      <c r="D276" s="129" t="s">
        <v>1270</v>
      </c>
      <c r="E276" s="162" t="s">
        <v>1054</v>
      </c>
      <c r="F276" s="202">
        <v>25</v>
      </c>
      <c r="G276" s="202" t="s">
        <v>1914</v>
      </c>
      <c r="H276" s="230" t="s">
        <v>1496</v>
      </c>
    </row>
    <row r="277" spans="1:10" ht="31.5" customHeight="1" x14ac:dyDescent="0.2">
      <c r="A277" s="128" t="s">
        <v>1149</v>
      </c>
      <c r="B277" s="129" t="s">
        <v>1637</v>
      </c>
      <c r="C277" s="221" t="s">
        <v>1157</v>
      </c>
      <c r="D277" s="129" t="s">
        <v>1340</v>
      </c>
      <c r="E277" s="162" t="s">
        <v>1055</v>
      </c>
      <c r="F277" s="202">
        <v>30.5</v>
      </c>
      <c r="G277" s="202" t="s">
        <v>1915</v>
      </c>
      <c r="H277" s="230" t="s">
        <v>1488</v>
      </c>
    </row>
    <row r="278" spans="1:10" ht="33" customHeight="1" thickBot="1" x14ac:dyDescent="0.25">
      <c r="A278" s="130" t="s">
        <v>1150</v>
      </c>
      <c r="B278" s="131" t="s">
        <v>1391</v>
      </c>
      <c r="C278" s="295" t="s">
        <v>1484</v>
      </c>
      <c r="D278" s="131" t="s">
        <v>967</v>
      </c>
      <c r="E278" s="163" t="s">
        <v>1513</v>
      </c>
      <c r="F278" s="203" t="s">
        <v>1435</v>
      </c>
      <c r="G278" s="203" t="s">
        <v>1435</v>
      </c>
      <c r="H278" s="346" t="s">
        <v>1491</v>
      </c>
    </row>
    <row r="279" spans="1:10" ht="10.5" customHeight="1" x14ac:dyDescent="0.2">
      <c r="A279" s="607"/>
      <c r="B279" s="607"/>
      <c r="C279" s="296"/>
      <c r="D279" s="607"/>
      <c r="E279" s="296"/>
      <c r="F279" s="296"/>
      <c r="G279" s="296"/>
      <c r="H279" s="296"/>
    </row>
    <row r="280" spans="1:10" ht="27.75" customHeight="1" thickBot="1" x14ac:dyDescent="0.3">
      <c r="A280" s="608"/>
      <c r="B280" s="713" t="s">
        <v>69</v>
      </c>
      <c r="C280" s="713"/>
      <c r="D280" s="713"/>
      <c r="E280" s="713"/>
      <c r="F280" s="713"/>
      <c r="G280" s="713"/>
      <c r="H280" s="713"/>
    </row>
    <row r="281" spans="1:10" ht="34.5" customHeight="1" x14ac:dyDescent="0.2">
      <c r="A281" s="126" t="s">
        <v>1056</v>
      </c>
      <c r="B281" s="127" t="s">
        <v>1638</v>
      </c>
      <c r="C281" s="294" t="s">
        <v>1484</v>
      </c>
      <c r="D281" s="127" t="s">
        <v>967</v>
      </c>
      <c r="E281" s="191" t="s">
        <v>819</v>
      </c>
      <c r="F281" s="196" t="s">
        <v>1479</v>
      </c>
      <c r="G281" s="196" t="s">
        <v>4</v>
      </c>
      <c r="H281" s="351" t="s">
        <v>1488</v>
      </c>
    </row>
    <row r="282" spans="1:10" ht="45" x14ac:dyDescent="0.2">
      <c r="A282" s="152" t="s">
        <v>1057</v>
      </c>
      <c r="B282" s="129" t="s">
        <v>1639</v>
      </c>
      <c r="C282" s="221" t="s">
        <v>1519</v>
      </c>
      <c r="D282" s="129" t="s">
        <v>1640</v>
      </c>
      <c r="E282" s="162" t="s">
        <v>793</v>
      </c>
      <c r="F282" s="202">
        <v>0</v>
      </c>
      <c r="G282" s="202" t="s">
        <v>1917</v>
      </c>
      <c r="H282" s="230" t="s">
        <v>1488</v>
      </c>
    </row>
    <row r="283" spans="1:10" ht="45.75" thickBot="1" x14ac:dyDescent="0.25">
      <c r="A283" s="130" t="s">
        <v>1058</v>
      </c>
      <c r="B283" s="131" t="s">
        <v>1271</v>
      </c>
      <c r="C283" s="295" t="s">
        <v>1157</v>
      </c>
      <c r="D283" s="131" t="s">
        <v>1340</v>
      </c>
      <c r="E283" s="163" t="s">
        <v>1713</v>
      </c>
      <c r="F283" s="163" t="s">
        <v>1792</v>
      </c>
      <c r="G283" s="203" t="s">
        <v>1918</v>
      </c>
      <c r="H283" s="346" t="s">
        <v>1634</v>
      </c>
    </row>
    <row r="284" spans="1:10" ht="11.25" customHeight="1" x14ac:dyDescent="0.2">
      <c r="A284" s="132"/>
      <c r="B284" s="132"/>
      <c r="C284" s="296"/>
      <c r="D284" s="132"/>
      <c r="E284" s="271"/>
      <c r="F284" s="271"/>
      <c r="G284" s="271"/>
      <c r="H284" s="271"/>
    </row>
    <row r="285" spans="1:10" ht="15.75" thickBot="1" x14ac:dyDescent="0.3">
      <c r="A285" s="122"/>
      <c r="B285" s="707" t="s">
        <v>70</v>
      </c>
      <c r="C285" s="707"/>
      <c r="D285" s="707"/>
      <c r="E285" s="707"/>
      <c r="F285" s="707"/>
      <c r="G285" s="707"/>
      <c r="H285" s="707"/>
    </row>
    <row r="286" spans="1:10" ht="95.25" customHeight="1" x14ac:dyDescent="0.2">
      <c r="A286" s="126" t="s">
        <v>1059</v>
      </c>
      <c r="B286" s="214" t="s">
        <v>1272</v>
      </c>
      <c r="C286" s="294" t="s">
        <v>1484</v>
      </c>
      <c r="D286" s="127" t="s">
        <v>959</v>
      </c>
      <c r="E286" s="191" t="s">
        <v>1641</v>
      </c>
      <c r="F286" s="191" t="s">
        <v>1460</v>
      </c>
      <c r="G286" s="207" t="s">
        <v>1709</v>
      </c>
      <c r="H286" s="351" t="s">
        <v>1488</v>
      </c>
      <c r="I286" s="614"/>
    </row>
    <row r="287" spans="1:10" ht="30" x14ac:dyDescent="0.2">
      <c r="A287" s="128" t="s">
        <v>1060</v>
      </c>
      <c r="B287" s="153" t="s">
        <v>1368</v>
      </c>
      <c r="C287" s="221" t="s">
        <v>1520</v>
      </c>
      <c r="D287" s="129" t="s">
        <v>1273</v>
      </c>
      <c r="E287" s="162" t="s">
        <v>1461</v>
      </c>
      <c r="F287" s="198" t="s">
        <v>1389</v>
      </c>
      <c r="G287" s="162" t="s">
        <v>1919</v>
      </c>
      <c r="H287" s="230" t="s">
        <v>1608</v>
      </c>
      <c r="I287" s="614"/>
    </row>
    <row r="288" spans="1:10" ht="30.75" thickBot="1" x14ac:dyDescent="0.25">
      <c r="A288" s="130" t="s">
        <v>1061</v>
      </c>
      <c r="B288" s="131" t="s">
        <v>71</v>
      </c>
      <c r="C288" s="295" t="s">
        <v>1157</v>
      </c>
      <c r="D288" s="131" t="s">
        <v>1011</v>
      </c>
      <c r="E288" s="163" t="s">
        <v>793</v>
      </c>
      <c r="F288" s="203">
        <v>0</v>
      </c>
      <c r="G288" s="280">
        <v>0</v>
      </c>
      <c r="H288" s="346">
        <v>1</v>
      </c>
      <c r="I288" s="614"/>
    </row>
    <row r="289" spans="1:9" s="205" customFormat="1" ht="27.75" customHeight="1" thickBot="1" x14ac:dyDescent="0.3">
      <c r="A289" s="122"/>
      <c r="B289" s="708" t="s">
        <v>72</v>
      </c>
      <c r="C289" s="708"/>
      <c r="D289" s="708"/>
      <c r="E289" s="708"/>
      <c r="F289" s="708"/>
      <c r="G289" s="708"/>
      <c r="H289" s="708"/>
      <c r="I289" s="71"/>
    </row>
    <row r="290" spans="1:9" ht="45" customHeight="1" x14ac:dyDescent="0.2">
      <c r="A290" s="126" t="s">
        <v>1062</v>
      </c>
      <c r="B290" s="127" t="s">
        <v>1643</v>
      </c>
      <c r="C290" s="294" t="s">
        <v>1520</v>
      </c>
      <c r="D290" s="127" t="s">
        <v>1063</v>
      </c>
      <c r="E290" s="191" t="s">
        <v>1641</v>
      </c>
      <c r="F290" s="219" t="s">
        <v>1371</v>
      </c>
      <c r="G290" s="219" t="s">
        <v>1371</v>
      </c>
      <c r="H290" s="351" t="s">
        <v>1608</v>
      </c>
    </row>
    <row r="291" spans="1:9" ht="48.75" customHeight="1" x14ac:dyDescent="0.2">
      <c r="A291" s="128" t="s">
        <v>1064</v>
      </c>
      <c r="B291" s="129" t="s">
        <v>1275</v>
      </c>
      <c r="C291" s="221" t="s">
        <v>1157</v>
      </c>
      <c r="D291" s="129" t="s">
        <v>1011</v>
      </c>
      <c r="E291" s="162" t="s">
        <v>830</v>
      </c>
      <c r="F291" s="270">
        <v>4</v>
      </c>
      <c r="G291" s="270">
        <v>4</v>
      </c>
      <c r="H291" s="230" t="s">
        <v>1488</v>
      </c>
    </row>
    <row r="292" spans="1:9" ht="30" customHeight="1" thickBot="1" x14ac:dyDescent="0.25">
      <c r="A292" s="130" t="s">
        <v>1065</v>
      </c>
      <c r="B292" s="131" t="s">
        <v>1274</v>
      </c>
      <c r="C292" s="295" t="s">
        <v>1157</v>
      </c>
      <c r="D292" s="131" t="s">
        <v>1011</v>
      </c>
      <c r="E292" s="163" t="s">
        <v>793</v>
      </c>
      <c r="F292" s="203">
        <v>0</v>
      </c>
      <c r="G292" s="203" t="s">
        <v>1920</v>
      </c>
      <c r="H292" s="346" t="s">
        <v>1488</v>
      </c>
    </row>
    <row r="293" spans="1:9" ht="13.5" customHeight="1" x14ac:dyDescent="0.2">
      <c r="A293" s="132"/>
      <c r="B293" s="132"/>
      <c r="C293" s="296"/>
      <c r="D293" s="132"/>
      <c r="E293" s="271"/>
      <c r="F293" s="271"/>
      <c r="G293" s="271"/>
      <c r="H293" s="271"/>
    </row>
    <row r="294" spans="1:9" ht="15.75" thickBot="1" x14ac:dyDescent="0.3">
      <c r="A294" s="122"/>
      <c r="B294" s="707" t="s">
        <v>74</v>
      </c>
      <c r="C294" s="707"/>
      <c r="D294" s="707"/>
      <c r="E294" s="707"/>
      <c r="F294" s="707"/>
      <c r="G294" s="707"/>
      <c r="H294" s="707"/>
    </row>
    <row r="295" spans="1:9" ht="36" customHeight="1" x14ac:dyDescent="0.2">
      <c r="A295" s="126" t="s">
        <v>1067</v>
      </c>
      <c r="B295" s="127" t="s">
        <v>1276</v>
      </c>
      <c r="C295" s="294" t="s">
        <v>1157</v>
      </c>
      <c r="D295" s="127" t="s">
        <v>1011</v>
      </c>
      <c r="E295" s="191" t="s">
        <v>793</v>
      </c>
      <c r="F295" s="196">
        <v>1</v>
      </c>
      <c r="G295" s="196">
        <v>1</v>
      </c>
      <c r="H295" s="351" t="s">
        <v>1066</v>
      </c>
    </row>
    <row r="296" spans="1:9" ht="33.75" customHeight="1" x14ac:dyDescent="0.2">
      <c r="A296" s="142" t="s">
        <v>1068</v>
      </c>
      <c r="B296" s="220" t="s">
        <v>1644</v>
      </c>
      <c r="C296" s="445" t="s">
        <v>1642</v>
      </c>
      <c r="D296" s="138" t="s">
        <v>1011</v>
      </c>
      <c r="E296" s="242" t="s">
        <v>793</v>
      </c>
      <c r="F296" s="272">
        <v>0</v>
      </c>
      <c r="G296" s="272">
        <v>0</v>
      </c>
      <c r="H296" s="348" t="s">
        <v>1530</v>
      </c>
    </row>
    <row r="297" spans="1:9" ht="47.25" customHeight="1" x14ac:dyDescent="0.2">
      <c r="A297" s="136" t="s">
        <v>1069</v>
      </c>
      <c r="B297" s="166" t="s">
        <v>1277</v>
      </c>
      <c r="C297" s="299"/>
      <c r="D297" s="140"/>
      <c r="E297" s="272"/>
      <c r="F297" s="272"/>
      <c r="G297" s="272"/>
      <c r="H297" s="348"/>
    </row>
    <row r="298" spans="1:9" ht="16.5" customHeight="1" x14ac:dyDescent="0.2">
      <c r="A298" s="142"/>
      <c r="B298" s="344" t="s">
        <v>1278</v>
      </c>
      <c r="C298" s="300" t="s">
        <v>1157</v>
      </c>
      <c r="D298" s="706" t="s">
        <v>1011</v>
      </c>
      <c r="E298" s="270" t="s">
        <v>1070</v>
      </c>
      <c r="F298" s="270">
        <v>2</v>
      </c>
      <c r="G298" s="270">
        <v>2</v>
      </c>
      <c r="H298" s="230" t="s">
        <v>1488</v>
      </c>
    </row>
    <row r="299" spans="1:9" ht="16.5" customHeight="1" x14ac:dyDescent="0.2">
      <c r="A299" s="142"/>
      <c r="B299" s="344" t="s">
        <v>1310</v>
      </c>
      <c r="C299" s="300"/>
      <c r="D299" s="706"/>
      <c r="E299" s="270" t="s">
        <v>830</v>
      </c>
      <c r="F299" s="270">
        <v>4</v>
      </c>
      <c r="G299" s="270">
        <v>4</v>
      </c>
      <c r="H299" s="230" t="s">
        <v>1488</v>
      </c>
    </row>
    <row r="300" spans="1:9" ht="30.75" customHeight="1" x14ac:dyDescent="0.2">
      <c r="A300" s="142"/>
      <c r="B300" s="344" t="s">
        <v>1279</v>
      </c>
      <c r="C300" s="300"/>
      <c r="D300" s="144"/>
      <c r="E300" s="270" t="s">
        <v>1070</v>
      </c>
      <c r="F300" s="270">
        <v>2</v>
      </c>
      <c r="G300" s="270">
        <v>2</v>
      </c>
      <c r="H300" s="230" t="s">
        <v>1488</v>
      </c>
    </row>
    <row r="301" spans="1:9" ht="15.75" customHeight="1" x14ac:dyDescent="0.2">
      <c r="A301" s="178"/>
      <c r="B301" s="164" t="s">
        <v>1280</v>
      </c>
      <c r="C301" s="301"/>
      <c r="D301" s="147"/>
      <c r="E301" s="198" t="s">
        <v>793</v>
      </c>
      <c r="F301" s="198">
        <v>0</v>
      </c>
      <c r="G301" s="162">
        <v>0</v>
      </c>
      <c r="H301" s="357" t="s">
        <v>1488</v>
      </c>
    </row>
    <row r="302" spans="1:9" ht="63.75" customHeight="1" thickBot="1" x14ac:dyDescent="0.25">
      <c r="A302" s="130" t="s">
        <v>1071</v>
      </c>
      <c r="B302" s="150" t="s">
        <v>1645</v>
      </c>
      <c r="C302" s="307" t="s">
        <v>1484</v>
      </c>
      <c r="D302" s="161" t="s">
        <v>1337</v>
      </c>
      <c r="E302" s="243" t="s">
        <v>1072</v>
      </c>
      <c r="F302" s="199" t="s">
        <v>1924</v>
      </c>
      <c r="G302" s="199" t="s">
        <v>1921</v>
      </c>
      <c r="H302" s="350" t="s">
        <v>1529</v>
      </c>
    </row>
    <row r="303" spans="1:9" ht="12" customHeight="1" x14ac:dyDescent="0.2">
      <c r="A303" s="132"/>
      <c r="B303" s="132"/>
      <c r="C303" s="296"/>
      <c r="D303" s="132"/>
      <c r="E303" s="271"/>
      <c r="F303" s="271"/>
      <c r="G303" s="271"/>
      <c r="H303" s="271"/>
    </row>
    <row r="304" spans="1:9" ht="15.75" thickBot="1" x14ac:dyDescent="0.3">
      <c r="A304" s="122"/>
      <c r="B304" s="707" t="s">
        <v>75</v>
      </c>
      <c r="C304" s="707"/>
      <c r="D304" s="707"/>
      <c r="E304" s="707"/>
      <c r="F304" s="707"/>
      <c r="G304" s="707"/>
      <c r="H304" s="707"/>
    </row>
    <row r="305" spans="1:8" ht="34.5" customHeight="1" x14ac:dyDescent="0.2">
      <c r="A305" s="126" t="s">
        <v>1151</v>
      </c>
      <c r="B305" s="127" t="s">
        <v>1073</v>
      </c>
      <c r="C305" s="294" t="s">
        <v>1512</v>
      </c>
      <c r="D305" s="127" t="s">
        <v>1340</v>
      </c>
      <c r="E305" s="191" t="s">
        <v>1646</v>
      </c>
      <c r="F305" s="215" t="s">
        <v>1925</v>
      </c>
      <c r="G305" s="222" t="s">
        <v>1927</v>
      </c>
      <c r="H305" s="351" t="s">
        <v>1496</v>
      </c>
    </row>
    <row r="306" spans="1:8" ht="19.5" customHeight="1" x14ac:dyDescent="0.2">
      <c r="A306" s="128" t="s">
        <v>1152</v>
      </c>
      <c r="B306" s="129" t="s">
        <v>1462</v>
      </c>
      <c r="C306" s="221" t="s">
        <v>1484</v>
      </c>
      <c r="D306" s="129" t="s">
        <v>1340</v>
      </c>
      <c r="E306" s="162" t="s">
        <v>1464</v>
      </c>
      <c r="F306" s="202" t="s">
        <v>1463</v>
      </c>
      <c r="G306" s="276" t="s">
        <v>1926</v>
      </c>
      <c r="H306" s="230" t="s">
        <v>1522</v>
      </c>
    </row>
    <row r="307" spans="1:8" ht="19.5" customHeight="1" x14ac:dyDescent="0.2">
      <c r="A307" s="128" t="s">
        <v>1153</v>
      </c>
      <c r="B307" s="129" t="s">
        <v>1647</v>
      </c>
      <c r="C307" s="221" t="s">
        <v>1512</v>
      </c>
      <c r="D307" s="129" t="s">
        <v>1337</v>
      </c>
      <c r="E307" s="162" t="s">
        <v>1169</v>
      </c>
      <c r="F307" s="270">
        <v>75.599999999999994</v>
      </c>
      <c r="G307" s="162" t="s">
        <v>1922</v>
      </c>
      <c r="H307" s="230" t="s">
        <v>1496</v>
      </c>
    </row>
    <row r="308" spans="1:8" ht="32.25" customHeight="1" thickBot="1" x14ac:dyDescent="0.25">
      <c r="A308" s="130" t="s">
        <v>1154</v>
      </c>
      <c r="B308" s="131" t="s">
        <v>1648</v>
      </c>
      <c r="C308" s="295" t="s">
        <v>1512</v>
      </c>
      <c r="D308" s="131" t="s">
        <v>1337</v>
      </c>
      <c r="E308" s="163" t="s">
        <v>1074</v>
      </c>
      <c r="F308" s="190">
        <v>221.17400000000001</v>
      </c>
      <c r="G308" s="199" t="s">
        <v>1923</v>
      </c>
      <c r="H308" s="346" t="s">
        <v>1488</v>
      </c>
    </row>
    <row r="309" spans="1:8" ht="14.25" customHeight="1" x14ac:dyDescent="0.2">
      <c r="A309" s="132"/>
      <c r="B309" s="132"/>
      <c r="C309" s="296"/>
      <c r="D309" s="132"/>
      <c r="E309" s="271"/>
      <c r="F309" s="271"/>
      <c r="G309" s="271"/>
      <c r="H309" s="271"/>
    </row>
    <row r="310" spans="1:8" ht="15.75" thickBot="1" x14ac:dyDescent="0.3">
      <c r="A310" s="122"/>
      <c r="B310" s="707" t="s">
        <v>76</v>
      </c>
      <c r="C310" s="707"/>
      <c r="D310" s="707"/>
      <c r="E310" s="707"/>
      <c r="F310" s="707"/>
      <c r="G310" s="707"/>
      <c r="H310" s="707"/>
    </row>
    <row r="311" spans="1:8" ht="38.25" customHeight="1" x14ac:dyDescent="0.2">
      <c r="A311" s="126" t="s">
        <v>1075</v>
      </c>
      <c r="B311" s="127" t="s">
        <v>1281</v>
      </c>
      <c r="C311" s="294" t="s">
        <v>1157</v>
      </c>
      <c r="D311" s="127" t="s">
        <v>1011</v>
      </c>
      <c r="E311" s="191">
        <v>0</v>
      </c>
      <c r="F311" s="196">
        <v>0</v>
      </c>
      <c r="G311" s="196" t="s">
        <v>1798</v>
      </c>
      <c r="H311" s="351" t="s">
        <v>1528</v>
      </c>
    </row>
    <row r="312" spans="1:8" ht="175.5" customHeight="1" x14ac:dyDescent="0.2">
      <c r="A312" s="128" t="s">
        <v>1076</v>
      </c>
      <c r="B312" s="153" t="s">
        <v>1170</v>
      </c>
      <c r="C312" s="221" t="s">
        <v>1157</v>
      </c>
      <c r="D312" s="129" t="s">
        <v>1337</v>
      </c>
      <c r="E312" s="162" t="s">
        <v>1513</v>
      </c>
      <c r="F312" s="347" t="s">
        <v>1649</v>
      </c>
      <c r="G312" s="473" t="s">
        <v>1793</v>
      </c>
      <c r="H312" s="230" t="s">
        <v>1496</v>
      </c>
    </row>
    <row r="313" spans="1:8" ht="21.75" customHeight="1" thickBot="1" x14ac:dyDescent="0.25">
      <c r="A313" s="130" t="s">
        <v>1077</v>
      </c>
      <c r="B313" s="131" t="s">
        <v>1078</v>
      </c>
      <c r="C313" s="295" t="s">
        <v>1157</v>
      </c>
      <c r="D313" s="131" t="s">
        <v>1337</v>
      </c>
      <c r="E313" s="163" t="s">
        <v>1079</v>
      </c>
      <c r="F313" s="280">
        <v>208</v>
      </c>
      <c r="G313" s="280" t="s">
        <v>1928</v>
      </c>
      <c r="H313" s="346" t="s">
        <v>1496</v>
      </c>
    </row>
    <row r="314" spans="1:8" ht="15" x14ac:dyDescent="0.2">
      <c r="A314" s="132"/>
      <c r="B314" s="132"/>
      <c r="C314" s="296"/>
      <c r="D314" s="132"/>
      <c r="E314" s="271"/>
      <c r="F314" s="271"/>
      <c r="G314" s="271"/>
      <c r="H314" s="271"/>
    </row>
    <row r="315" spans="1:8" ht="15.75" thickBot="1" x14ac:dyDescent="0.3">
      <c r="A315" s="167"/>
      <c r="B315" s="707" t="s">
        <v>77</v>
      </c>
      <c r="C315" s="707"/>
      <c r="D315" s="707"/>
      <c r="E315" s="707"/>
      <c r="F315" s="707"/>
      <c r="G315" s="707"/>
      <c r="H315" s="707"/>
    </row>
    <row r="316" spans="1:8" ht="34.5" customHeight="1" x14ac:dyDescent="0.2">
      <c r="A316" s="179" t="s">
        <v>1080</v>
      </c>
      <c r="B316" s="212" t="s">
        <v>1082</v>
      </c>
      <c r="C316" s="644" t="s">
        <v>1157</v>
      </c>
      <c r="D316" s="212" t="s">
        <v>1011</v>
      </c>
      <c r="E316" s="289" t="s">
        <v>793</v>
      </c>
      <c r="F316" s="207">
        <v>0</v>
      </c>
      <c r="G316" s="207">
        <v>0</v>
      </c>
      <c r="H316" s="354" t="s">
        <v>1488</v>
      </c>
    </row>
    <row r="317" spans="1:8" ht="29.25" customHeight="1" x14ac:dyDescent="0.2">
      <c r="A317" s="136" t="s">
        <v>1081</v>
      </c>
      <c r="B317" s="166" t="s">
        <v>1650</v>
      </c>
      <c r="C317" s="710" t="s">
        <v>1512</v>
      </c>
      <c r="D317" s="140"/>
      <c r="E317" s="272"/>
      <c r="F317" s="272"/>
      <c r="G317" s="272"/>
      <c r="H317" s="348"/>
    </row>
    <row r="318" spans="1:8" ht="15.75" customHeight="1" x14ac:dyDescent="0.2">
      <c r="A318" s="142"/>
      <c r="B318" s="343" t="s">
        <v>1284</v>
      </c>
      <c r="C318" s="711"/>
      <c r="D318" s="706" t="s">
        <v>1011</v>
      </c>
      <c r="E318" s="270" t="s">
        <v>1083</v>
      </c>
      <c r="F318" s="270">
        <v>32.75</v>
      </c>
      <c r="G318" s="270" t="s">
        <v>1929</v>
      </c>
      <c r="H318" s="230" t="s">
        <v>1496</v>
      </c>
    </row>
    <row r="319" spans="1:8" ht="14.25" customHeight="1" x14ac:dyDescent="0.2">
      <c r="A319" s="128"/>
      <c r="B319" s="343" t="s">
        <v>1283</v>
      </c>
      <c r="C319" s="712"/>
      <c r="D319" s="709"/>
      <c r="E319" s="270" t="s">
        <v>1084</v>
      </c>
      <c r="F319" s="270">
        <v>1</v>
      </c>
      <c r="G319" s="270" t="s">
        <v>1930</v>
      </c>
      <c r="H319" s="230" t="s">
        <v>1488</v>
      </c>
    </row>
    <row r="320" spans="1:8" ht="18.75" customHeight="1" thickBot="1" x14ac:dyDescent="0.25">
      <c r="A320" s="130"/>
      <c r="B320" s="154" t="s">
        <v>1282</v>
      </c>
      <c r="C320" s="305"/>
      <c r="D320" s="155"/>
      <c r="E320" s="199" t="s">
        <v>1085</v>
      </c>
      <c r="F320" s="199">
        <v>174</v>
      </c>
      <c r="G320" s="199" t="s">
        <v>1931</v>
      </c>
      <c r="H320" s="350" t="s">
        <v>1488</v>
      </c>
    </row>
    <row r="321" spans="1:11" ht="11.25" customHeight="1" x14ac:dyDescent="0.2">
      <c r="A321" s="132"/>
      <c r="B321" s="151"/>
      <c r="C321" s="296"/>
      <c r="D321" s="132"/>
      <c r="E321" s="271"/>
      <c r="F321" s="271"/>
      <c r="G321" s="271"/>
      <c r="H321" s="271"/>
    </row>
    <row r="322" spans="1:11" ht="13.5" customHeight="1" thickBot="1" x14ac:dyDescent="0.3">
      <c r="A322" s="122"/>
      <c r="B322" s="707" t="s">
        <v>1213</v>
      </c>
      <c r="C322" s="707"/>
      <c r="D322" s="707"/>
      <c r="E322" s="707"/>
      <c r="F322" s="707"/>
      <c r="G322" s="707"/>
      <c r="H322" s="707"/>
    </row>
    <row r="323" spans="1:11" ht="33.75" customHeight="1" thickBot="1" x14ac:dyDescent="0.25">
      <c r="A323" s="208" t="s">
        <v>1086</v>
      </c>
      <c r="B323" s="449" t="s">
        <v>1358</v>
      </c>
      <c r="C323" s="297" t="s">
        <v>1157</v>
      </c>
      <c r="D323" s="449" t="s">
        <v>1338</v>
      </c>
      <c r="E323" s="287" t="s">
        <v>1087</v>
      </c>
      <c r="F323" s="206">
        <v>104</v>
      </c>
      <c r="G323" s="206" t="s">
        <v>1932</v>
      </c>
      <c r="H323" s="352" t="s">
        <v>1496</v>
      </c>
    </row>
    <row r="324" spans="1:11" ht="14.25" customHeight="1" x14ac:dyDescent="0.2">
      <c r="A324" s="132"/>
      <c r="B324" s="132"/>
      <c r="C324" s="296"/>
      <c r="D324" s="132"/>
      <c r="E324" s="271"/>
      <c r="F324" s="271"/>
      <c r="G324" s="271"/>
      <c r="H324" s="271"/>
    </row>
    <row r="325" spans="1:11" ht="14.25" customHeight="1" thickBot="1" x14ac:dyDescent="0.3">
      <c r="A325" s="122"/>
      <c r="B325" s="707" t="s">
        <v>78</v>
      </c>
      <c r="C325" s="707"/>
      <c r="D325" s="707"/>
      <c r="E325" s="707"/>
      <c r="F325" s="707"/>
      <c r="G325" s="707"/>
      <c r="H325" s="707"/>
    </row>
    <row r="326" spans="1:11" ht="30" x14ac:dyDescent="0.2">
      <c r="A326" s="126" t="s">
        <v>1172</v>
      </c>
      <c r="B326" s="127" t="s">
        <v>1088</v>
      </c>
      <c r="C326" s="294" t="s">
        <v>1509</v>
      </c>
      <c r="D326" s="127" t="s">
        <v>967</v>
      </c>
      <c r="E326" s="191" t="s">
        <v>1089</v>
      </c>
      <c r="F326" s="191" t="s">
        <v>1437</v>
      </c>
      <c r="G326" s="191" t="s">
        <v>1437</v>
      </c>
      <c r="H326" s="351" t="s">
        <v>1527</v>
      </c>
    </row>
    <row r="327" spans="1:11" ht="60.75" thickBot="1" x14ac:dyDescent="0.25">
      <c r="A327" s="130" t="s">
        <v>1171</v>
      </c>
      <c r="B327" s="131" t="s">
        <v>1173</v>
      </c>
      <c r="C327" s="295" t="s">
        <v>1484</v>
      </c>
      <c r="D327" s="131" t="s">
        <v>967</v>
      </c>
      <c r="E327" s="243" t="s">
        <v>1513</v>
      </c>
      <c r="F327" s="199" t="s">
        <v>1437</v>
      </c>
      <c r="G327" s="199" t="s">
        <v>1437</v>
      </c>
      <c r="H327" s="346" t="s">
        <v>1491</v>
      </c>
      <c r="I327" s="614"/>
      <c r="J327" s="620"/>
      <c r="K327" s="620"/>
    </row>
    <row r="328" spans="1:11" ht="15" x14ac:dyDescent="0.2">
      <c r="A328" s="132"/>
      <c r="B328" s="132"/>
      <c r="C328" s="296"/>
      <c r="D328" s="132"/>
      <c r="E328" s="271"/>
      <c r="F328" s="271"/>
      <c r="G328" s="271"/>
      <c r="H328" s="271"/>
      <c r="I328" s="614"/>
      <c r="J328" s="620"/>
      <c r="K328" s="620"/>
    </row>
    <row r="329" spans="1:11" ht="15.75" thickBot="1" x14ac:dyDescent="0.3">
      <c r="A329" s="122"/>
      <c r="B329" s="707" t="s">
        <v>79</v>
      </c>
      <c r="C329" s="707"/>
      <c r="D329" s="707"/>
      <c r="E329" s="707"/>
      <c r="F329" s="707"/>
      <c r="G329" s="707"/>
      <c r="H329" s="707"/>
      <c r="I329" s="614"/>
      <c r="J329" s="620"/>
      <c r="K329" s="620"/>
    </row>
    <row r="330" spans="1:11" ht="30.75" thickBot="1" x14ac:dyDescent="0.25">
      <c r="A330" s="208" t="s">
        <v>1090</v>
      </c>
      <c r="B330" s="209" t="s">
        <v>1465</v>
      </c>
      <c r="C330" s="297" t="s">
        <v>1157</v>
      </c>
      <c r="D330" s="449" t="s">
        <v>877</v>
      </c>
      <c r="E330" s="287" t="s">
        <v>1070</v>
      </c>
      <c r="F330" s="358">
        <v>9</v>
      </c>
      <c r="G330" s="358">
        <v>12</v>
      </c>
      <c r="H330" s="352" t="s">
        <v>1488</v>
      </c>
      <c r="I330" s="614"/>
      <c r="J330" s="620"/>
      <c r="K330" s="620"/>
    </row>
    <row r="331" spans="1:11" ht="11.25" customHeight="1" x14ac:dyDescent="0.2">
      <c r="A331" s="132"/>
      <c r="B331" s="134"/>
      <c r="C331" s="296"/>
      <c r="D331" s="132"/>
      <c r="E331" s="271"/>
      <c r="F331" s="271"/>
      <c r="G331" s="271"/>
      <c r="H331" s="271"/>
      <c r="I331" s="614"/>
      <c r="J331" s="620"/>
      <c r="K331" s="620"/>
    </row>
    <row r="332" spans="1:11" ht="21.75" customHeight="1" thickBot="1" x14ac:dyDescent="0.3">
      <c r="A332" s="122"/>
      <c r="B332" s="707" t="s">
        <v>80</v>
      </c>
      <c r="C332" s="707"/>
      <c r="D332" s="707"/>
      <c r="E332" s="707"/>
      <c r="F332" s="707"/>
      <c r="G332" s="707"/>
      <c r="H332" s="707"/>
      <c r="I332" s="614"/>
      <c r="J332" s="620"/>
      <c r="K332" s="620"/>
    </row>
    <row r="333" spans="1:11" ht="20.25" customHeight="1" x14ac:dyDescent="0.2">
      <c r="A333" s="126" t="s">
        <v>1091</v>
      </c>
      <c r="B333" s="127" t="s">
        <v>1651</v>
      </c>
      <c r="C333" s="294" t="s">
        <v>1157</v>
      </c>
      <c r="D333" s="127" t="s">
        <v>877</v>
      </c>
      <c r="E333" s="191" t="s">
        <v>793</v>
      </c>
      <c r="F333" s="215">
        <v>0</v>
      </c>
      <c r="G333" s="215">
        <v>1</v>
      </c>
      <c r="H333" s="351" t="s">
        <v>1526</v>
      </c>
      <c r="I333" s="614"/>
      <c r="J333" s="620"/>
      <c r="K333" s="620"/>
    </row>
    <row r="334" spans="1:11" ht="65.25" customHeight="1" x14ac:dyDescent="0.2">
      <c r="A334" s="128" t="s">
        <v>1092</v>
      </c>
      <c r="B334" s="153" t="s">
        <v>1285</v>
      </c>
      <c r="C334" s="221" t="s">
        <v>1157</v>
      </c>
      <c r="D334" s="129" t="s">
        <v>877</v>
      </c>
      <c r="E334" s="162" t="s">
        <v>1222</v>
      </c>
      <c r="F334" s="202">
        <v>28</v>
      </c>
      <c r="G334" s="202" t="s">
        <v>1933</v>
      </c>
      <c r="H334" s="230" t="s">
        <v>1488</v>
      </c>
      <c r="I334" s="614"/>
      <c r="J334" s="620"/>
      <c r="K334" s="620"/>
    </row>
    <row r="335" spans="1:11" ht="48.75" customHeight="1" x14ac:dyDescent="0.2">
      <c r="A335" s="128" t="s">
        <v>1093</v>
      </c>
      <c r="B335" s="129" t="s">
        <v>1652</v>
      </c>
      <c r="C335" s="221" t="s">
        <v>1521</v>
      </c>
      <c r="D335" s="129" t="s">
        <v>877</v>
      </c>
      <c r="E335" s="162" t="s">
        <v>1466</v>
      </c>
      <c r="F335" s="202" t="s">
        <v>1413</v>
      </c>
      <c r="G335" s="624" t="s">
        <v>1797</v>
      </c>
      <c r="H335" s="230" t="s">
        <v>1608</v>
      </c>
      <c r="I335" s="614"/>
      <c r="J335" s="620"/>
      <c r="K335" s="620"/>
    </row>
    <row r="336" spans="1:11" ht="15.75" thickBot="1" x14ac:dyDescent="0.25">
      <c r="A336" s="130" t="s">
        <v>1094</v>
      </c>
      <c r="B336" s="133" t="s">
        <v>1174</v>
      </c>
      <c r="C336" s="295" t="s">
        <v>1512</v>
      </c>
      <c r="D336" s="131" t="s">
        <v>877</v>
      </c>
      <c r="E336" s="163" t="s">
        <v>1175</v>
      </c>
      <c r="F336" s="203">
        <v>698</v>
      </c>
      <c r="G336" s="203" t="s">
        <v>1935</v>
      </c>
      <c r="H336" s="346" t="s">
        <v>1488</v>
      </c>
      <c r="I336" s="614"/>
      <c r="J336" s="620"/>
      <c r="K336" s="620"/>
    </row>
    <row r="337" spans="1:11" ht="9" customHeight="1" x14ac:dyDescent="0.2">
      <c r="A337" s="132"/>
      <c r="B337" s="134"/>
      <c r="C337" s="296"/>
      <c r="D337" s="132"/>
      <c r="E337" s="271"/>
      <c r="F337" s="271"/>
      <c r="G337" s="271"/>
      <c r="H337" s="271"/>
      <c r="I337" s="614"/>
      <c r="J337" s="620"/>
      <c r="K337" s="620"/>
    </row>
    <row r="338" spans="1:11" ht="15.75" thickBot="1" x14ac:dyDescent="0.3">
      <c r="A338" s="122"/>
      <c r="B338" s="707" t="s">
        <v>81</v>
      </c>
      <c r="C338" s="707"/>
      <c r="D338" s="707"/>
      <c r="E338" s="707"/>
      <c r="F338" s="707"/>
      <c r="G338" s="707"/>
      <c r="H338" s="707"/>
      <c r="I338" s="614"/>
      <c r="J338" s="620"/>
      <c r="K338" s="620"/>
    </row>
    <row r="339" spans="1:11" ht="34.5" customHeight="1" thickBot="1" x14ac:dyDescent="0.25">
      <c r="A339" s="208" t="s">
        <v>1095</v>
      </c>
      <c r="B339" s="209" t="s">
        <v>1286</v>
      </c>
      <c r="C339" s="297" t="s">
        <v>1157</v>
      </c>
      <c r="D339" s="449" t="s">
        <v>877</v>
      </c>
      <c r="E339" s="287" t="s">
        <v>1329</v>
      </c>
      <c r="F339" s="206">
        <v>71</v>
      </c>
      <c r="G339" s="206" t="s">
        <v>1934</v>
      </c>
      <c r="H339" s="352" t="s">
        <v>1488</v>
      </c>
      <c r="I339" s="614"/>
      <c r="J339" s="620"/>
      <c r="K339" s="620"/>
    </row>
    <row r="340" spans="1:11" ht="8.25" customHeight="1" x14ac:dyDescent="0.2">
      <c r="A340" s="132"/>
      <c r="B340" s="134"/>
      <c r="C340" s="296"/>
      <c r="D340" s="132"/>
      <c r="E340" s="271"/>
      <c r="F340" s="271"/>
      <c r="G340" s="271"/>
      <c r="H340" s="271"/>
      <c r="I340" s="614"/>
      <c r="J340" s="620"/>
      <c r="K340" s="620"/>
    </row>
    <row r="341" spans="1:11" ht="17.25" customHeight="1" thickBot="1" x14ac:dyDescent="0.3">
      <c r="A341" s="122"/>
      <c r="B341" s="707" t="s">
        <v>82</v>
      </c>
      <c r="C341" s="707"/>
      <c r="D341" s="707"/>
      <c r="E341" s="707"/>
      <c r="F341" s="707"/>
      <c r="G341" s="707"/>
      <c r="H341" s="707"/>
      <c r="I341" s="614"/>
      <c r="J341" s="620"/>
      <c r="K341" s="620"/>
    </row>
    <row r="342" spans="1:11" ht="30" x14ac:dyDescent="0.2">
      <c r="A342" s="126" t="s">
        <v>1096</v>
      </c>
      <c r="B342" s="127" t="s">
        <v>1287</v>
      </c>
      <c r="C342" s="294" t="s">
        <v>1157</v>
      </c>
      <c r="D342" s="127" t="s">
        <v>1288</v>
      </c>
      <c r="E342" s="191" t="s">
        <v>793</v>
      </c>
      <c r="F342" s="215">
        <v>45</v>
      </c>
      <c r="G342" s="215" t="s">
        <v>1936</v>
      </c>
      <c r="H342" s="351" t="s">
        <v>1488</v>
      </c>
      <c r="I342" s="614"/>
      <c r="J342" s="620"/>
      <c r="K342" s="620"/>
    </row>
    <row r="343" spans="1:11" ht="45" x14ac:dyDescent="0.2">
      <c r="A343" s="152" t="s">
        <v>1097</v>
      </c>
      <c r="B343" s="129" t="s">
        <v>1653</v>
      </c>
      <c r="C343" s="221" t="s">
        <v>1157</v>
      </c>
      <c r="D343" s="129" t="s">
        <v>1288</v>
      </c>
      <c r="E343" s="162" t="s">
        <v>793</v>
      </c>
      <c r="F343" s="202">
        <v>0</v>
      </c>
      <c r="G343" s="202" t="s">
        <v>1850</v>
      </c>
      <c r="H343" s="230" t="s">
        <v>1525</v>
      </c>
      <c r="I343" s="614"/>
      <c r="J343" s="620"/>
      <c r="K343" s="620"/>
    </row>
    <row r="344" spans="1:11" ht="45.75" thickBot="1" x14ac:dyDescent="0.25">
      <c r="A344" s="130" t="s">
        <v>1098</v>
      </c>
      <c r="B344" s="131" t="s">
        <v>1176</v>
      </c>
      <c r="C344" s="295" t="s">
        <v>1518</v>
      </c>
      <c r="D344" s="131" t="s">
        <v>877</v>
      </c>
      <c r="E344" s="163" t="s">
        <v>793</v>
      </c>
      <c r="F344" s="203">
        <v>861.6</v>
      </c>
      <c r="G344" s="203" t="s">
        <v>1937</v>
      </c>
      <c r="H344" s="346" t="s">
        <v>1491</v>
      </c>
      <c r="I344" s="614"/>
      <c r="J344" s="620"/>
      <c r="K344" s="620"/>
    </row>
    <row r="345" spans="1:11" ht="15" x14ac:dyDescent="0.2">
      <c r="A345" s="132"/>
      <c r="B345" s="132"/>
      <c r="C345" s="296"/>
      <c r="D345" s="132"/>
      <c r="E345" s="271"/>
      <c r="F345" s="271"/>
      <c r="G345" s="271"/>
      <c r="H345" s="271"/>
      <c r="I345" s="618"/>
      <c r="J345" s="619"/>
      <c r="K345" s="619"/>
    </row>
    <row r="346" spans="1:11" ht="15.75" thickBot="1" x14ac:dyDescent="0.3">
      <c r="A346" s="122"/>
      <c r="B346" s="707" t="s">
        <v>83</v>
      </c>
      <c r="C346" s="707"/>
      <c r="D346" s="707"/>
      <c r="E346" s="707"/>
      <c r="F346" s="707"/>
      <c r="G346" s="707"/>
      <c r="H346" s="707"/>
    </row>
    <row r="347" spans="1:11" ht="48" customHeight="1" thickBot="1" x14ac:dyDescent="0.25">
      <c r="A347" s="208" t="s">
        <v>1155</v>
      </c>
      <c r="B347" s="449" t="s">
        <v>1289</v>
      </c>
      <c r="C347" s="297" t="s">
        <v>1509</v>
      </c>
      <c r="D347" s="449" t="s">
        <v>967</v>
      </c>
      <c r="E347" s="287" t="s">
        <v>1099</v>
      </c>
      <c r="F347" s="458" t="s">
        <v>1435</v>
      </c>
      <c r="G347" s="458" t="s">
        <v>1435</v>
      </c>
      <c r="H347" s="352" t="s">
        <v>1496</v>
      </c>
    </row>
    <row r="348" spans="1:11" ht="8.25" customHeight="1" x14ac:dyDescent="0.2">
      <c r="A348" s="132"/>
      <c r="B348" s="132"/>
      <c r="C348" s="296"/>
      <c r="D348" s="132"/>
      <c r="E348" s="271"/>
      <c r="F348" s="271"/>
      <c r="G348" s="271"/>
      <c r="H348" s="271"/>
    </row>
    <row r="349" spans="1:11" ht="19.5" customHeight="1" thickBot="1" x14ac:dyDescent="0.3">
      <c r="A349" s="122"/>
      <c r="B349" s="707" t="s">
        <v>84</v>
      </c>
      <c r="C349" s="707"/>
      <c r="D349" s="707"/>
      <c r="E349" s="707"/>
      <c r="F349" s="707"/>
      <c r="G349" s="707"/>
      <c r="H349" s="707"/>
    </row>
    <row r="350" spans="1:11" ht="105" customHeight="1" x14ac:dyDescent="0.2">
      <c r="A350" s="126" t="s">
        <v>1101</v>
      </c>
      <c r="B350" s="214" t="s">
        <v>1102</v>
      </c>
      <c r="C350" s="294" t="s">
        <v>1484</v>
      </c>
      <c r="D350" s="214" t="s">
        <v>1654</v>
      </c>
      <c r="E350" s="222" t="s">
        <v>1513</v>
      </c>
      <c r="F350" s="463" t="s">
        <v>1686</v>
      </c>
      <c r="G350" s="482" t="s">
        <v>1938</v>
      </c>
      <c r="H350" s="351" t="s">
        <v>1488</v>
      </c>
    </row>
    <row r="351" spans="1:11" ht="42.75" customHeight="1" x14ac:dyDescent="0.2">
      <c r="A351" s="152" t="s">
        <v>1103</v>
      </c>
      <c r="B351" s="153" t="s">
        <v>1216</v>
      </c>
      <c r="C351" s="221" t="s">
        <v>1157</v>
      </c>
      <c r="D351" s="129" t="s">
        <v>1654</v>
      </c>
      <c r="E351" s="162" t="s">
        <v>1217</v>
      </c>
      <c r="F351" s="450" t="s">
        <v>1687</v>
      </c>
      <c r="G351" s="483" t="s">
        <v>1939</v>
      </c>
      <c r="H351" s="230" t="s">
        <v>1488</v>
      </c>
    </row>
    <row r="352" spans="1:11" ht="224.25" customHeight="1" thickBot="1" x14ac:dyDescent="0.25">
      <c r="A352" s="168" t="s">
        <v>1218</v>
      </c>
      <c r="B352" s="133" t="s">
        <v>1655</v>
      </c>
      <c r="C352" s="295" t="s">
        <v>1519</v>
      </c>
      <c r="D352" s="131" t="s">
        <v>1654</v>
      </c>
      <c r="E352" s="163" t="s">
        <v>1219</v>
      </c>
      <c r="F352" s="509" t="s">
        <v>1688</v>
      </c>
      <c r="G352" s="510" t="s">
        <v>1685</v>
      </c>
      <c r="H352" s="346" t="s">
        <v>1488</v>
      </c>
    </row>
    <row r="353" spans="1:8" ht="15" x14ac:dyDescent="0.2">
      <c r="A353" s="132"/>
      <c r="B353" s="134"/>
      <c r="C353" s="296"/>
      <c r="D353" s="132"/>
      <c r="E353" s="271"/>
      <c r="F353" s="271"/>
      <c r="G353" s="271"/>
      <c r="H353" s="271"/>
    </row>
    <row r="354" spans="1:8" ht="15.75" thickBot="1" x14ac:dyDescent="0.3">
      <c r="A354" s="122"/>
      <c r="B354" s="707" t="s">
        <v>85</v>
      </c>
      <c r="C354" s="707"/>
      <c r="D354" s="707"/>
      <c r="E354" s="707"/>
      <c r="F354" s="707"/>
      <c r="G354" s="707"/>
      <c r="H354" s="707"/>
    </row>
    <row r="355" spans="1:8" ht="21.75" customHeight="1" thickBot="1" x14ac:dyDescent="0.25">
      <c r="A355" s="208" t="s">
        <v>1104</v>
      </c>
      <c r="B355" s="621" t="s">
        <v>1105</v>
      </c>
      <c r="C355" s="297" t="s">
        <v>1157</v>
      </c>
      <c r="D355" s="622" t="s">
        <v>1214</v>
      </c>
      <c r="E355" s="287" t="s">
        <v>806</v>
      </c>
      <c r="F355" s="282">
        <v>12</v>
      </c>
      <c r="G355" s="623" t="s">
        <v>1835</v>
      </c>
      <c r="H355" s="352" t="s">
        <v>1496</v>
      </c>
    </row>
    <row r="356" spans="1:8" ht="15" x14ac:dyDescent="0.2">
      <c r="A356" s="132"/>
      <c r="B356" s="134"/>
      <c r="C356" s="296"/>
      <c r="D356" s="132"/>
      <c r="E356" s="271"/>
      <c r="F356" s="271"/>
      <c r="G356" s="271"/>
      <c r="H356" s="271"/>
    </row>
    <row r="357" spans="1:8" ht="15.75" thickBot="1" x14ac:dyDescent="0.3">
      <c r="A357" s="122"/>
      <c r="B357" s="707" t="s">
        <v>86</v>
      </c>
      <c r="C357" s="707"/>
      <c r="D357" s="707"/>
      <c r="E357" s="707"/>
      <c r="F357" s="707"/>
      <c r="G357" s="707"/>
      <c r="H357" s="707"/>
    </row>
    <row r="358" spans="1:8" ht="30" x14ac:dyDescent="0.2">
      <c r="A358" s="126" t="s">
        <v>1106</v>
      </c>
      <c r="B358" s="214" t="s">
        <v>1107</v>
      </c>
      <c r="C358" s="294" t="s">
        <v>1484</v>
      </c>
      <c r="D358" s="214" t="s">
        <v>1108</v>
      </c>
      <c r="E358" s="191" t="s">
        <v>1180</v>
      </c>
      <c r="F358" s="464">
        <v>10.61</v>
      </c>
      <c r="G358" s="484" t="s">
        <v>1940</v>
      </c>
      <c r="H358" s="351" t="s">
        <v>1522</v>
      </c>
    </row>
    <row r="359" spans="1:8" ht="45" customHeight="1" x14ac:dyDescent="0.2">
      <c r="A359" s="152" t="s">
        <v>1109</v>
      </c>
      <c r="B359" s="169" t="s">
        <v>1110</v>
      </c>
      <c r="C359" s="221" t="s">
        <v>1484</v>
      </c>
      <c r="D359" s="129" t="s">
        <v>967</v>
      </c>
      <c r="E359" s="162" t="s">
        <v>1513</v>
      </c>
      <c r="F359" s="465" t="s">
        <v>1479</v>
      </c>
      <c r="G359" s="485" t="s">
        <v>4</v>
      </c>
      <c r="H359" s="230" t="s">
        <v>1523</v>
      </c>
    </row>
    <row r="360" spans="1:8" ht="48" customHeight="1" thickBot="1" x14ac:dyDescent="0.25">
      <c r="A360" s="168" t="s">
        <v>1177</v>
      </c>
      <c r="B360" s="131" t="s">
        <v>1100</v>
      </c>
      <c r="C360" s="295" t="s">
        <v>1484</v>
      </c>
      <c r="D360" s="131" t="s">
        <v>1794</v>
      </c>
      <c r="E360" s="163" t="s">
        <v>1513</v>
      </c>
      <c r="F360" s="190" t="s">
        <v>1712</v>
      </c>
      <c r="G360" s="190" t="s">
        <v>1941</v>
      </c>
      <c r="H360" s="346" t="s">
        <v>1524</v>
      </c>
    </row>
    <row r="362" spans="1:8" ht="26.45" customHeight="1" x14ac:dyDescent="0.2">
      <c r="A362" s="103">
        <v>1</v>
      </c>
      <c r="B362" s="705" t="s">
        <v>1656</v>
      </c>
      <c r="C362" s="705"/>
      <c r="D362" s="705"/>
      <c r="E362" s="705"/>
      <c r="F362" s="705"/>
      <c r="G362" s="705"/>
      <c r="H362" s="705"/>
    </row>
    <row r="363" spans="1:8" ht="64.5" customHeight="1" x14ac:dyDescent="0.2">
      <c r="A363" s="104">
        <v>2</v>
      </c>
      <c r="B363" s="705" t="s">
        <v>1320</v>
      </c>
      <c r="C363" s="705"/>
      <c r="D363" s="705"/>
      <c r="E363" s="705"/>
      <c r="F363" s="705"/>
      <c r="G363" s="705"/>
      <c r="H363" s="705"/>
    </row>
    <row r="364" spans="1:8" ht="28.9" customHeight="1" x14ac:dyDescent="0.2">
      <c r="A364" s="103">
        <v>3</v>
      </c>
      <c r="B364" s="705" t="s">
        <v>1803</v>
      </c>
      <c r="C364" s="705"/>
      <c r="D364" s="705"/>
      <c r="E364" s="705"/>
      <c r="F364" s="705"/>
      <c r="G364" s="705"/>
      <c r="H364" s="705"/>
    </row>
    <row r="365" spans="1:8" x14ac:dyDescent="0.2">
      <c r="A365" s="103">
        <v>4</v>
      </c>
      <c r="B365" s="705" t="s">
        <v>1319</v>
      </c>
      <c r="C365" s="705"/>
      <c r="D365" s="705"/>
      <c r="E365" s="705"/>
      <c r="F365" s="705"/>
      <c r="G365" s="705"/>
      <c r="H365" s="705"/>
    </row>
    <row r="366" spans="1:8" x14ac:dyDescent="0.2">
      <c r="A366" s="103">
        <v>5</v>
      </c>
      <c r="B366" s="705" t="s">
        <v>1318</v>
      </c>
      <c r="C366" s="705"/>
      <c r="D366" s="705"/>
      <c r="E366" s="705"/>
      <c r="F366" s="705"/>
      <c r="G366" s="705"/>
      <c r="H366" s="705"/>
    </row>
    <row r="367" spans="1:8" x14ac:dyDescent="0.2">
      <c r="A367" s="103">
        <v>6</v>
      </c>
      <c r="B367" s="705" t="s">
        <v>1657</v>
      </c>
      <c r="C367" s="705"/>
      <c r="D367" s="705"/>
      <c r="E367" s="705"/>
      <c r="F367" s="705"/>
      <c r="G367" s="705"/>
      <c r="H367" s="705"/>
    </row>
    <row r="368" spans="1:8" x14ac:dyDescent="0.2">
      <c r="A368" s="103">
        <v>7</v>
      </c>
      <c r="B368" s="705" t="s">
        <v>1317</v>
      </c>
      <c r="C368" s="705"/>
      <c r="D368" s="705"/>
      <c r="E368" s="705"/>
      <c r="F368" s="705"/>
      <c r="G368" s="705"/>
      <c r="H368" s="705"/>
    </row>
    <row r="369" spans="1:8" x14ac:dyDescent="0.2">
      <c r="A369" s="103">
        <v>8</v>
      </c>
      <c r="B369" s="705" t="s">
        <v>1658</v>
      </c>
      <c r="C369" s="705"/>
      <c r="D369" s="705"/>
      <c r="E369" s="705"/>
      <c r="F369" s="705"/>
      <c r="G369" s="705"/>
      <c r="H369" s="705"/>
    </row>
    <row r="370" spans="1:8" ht="15" customHeight="1" x14ac:dyDescent="0.2">
      <c r="A370" s="103">
        <v>9</v>
      </c>
      <c r="B370" s="705" t="s">
        <v>1316</v>
      </c>
      <c r="C370" s="705"/>
      <c r="D370" s="705"/>
      <c r="E370" s="705"/>
      <c r="F370" s="705"/>
      <c r="G370" s="705"/>
      <c r="H370" s="705"/>
    </row>
  </sheetData>
  <mergeCells count="79">
    <mergeCell ref="C45:C48"/>
    <mergeCell ref="D45:D48"/>
    <mergeCell ref="B44:H44"/>
    <mergeCell ref="B5:H5"/>
    <mergeCell ref="B12:H12"/>
    <mergeCell ref="B15:H15"/>
    <mergeCell ref="B20:H20"/>
    <mergeCell ref="B30:H30"/>
    <mergeCell ref="B71:H71"/>
    <mergeCell ref="B61:H61"/>
    <mergeCell ref="B66:H66"/>
    <mergeCell ref="B144:H144"/>
    <mergeCell ref="B147:H147"/>
    <mergeCell ref="B135:H135"/>
    <mergeCell ref="B141:H141"/>
    <mergeCell ref="B102:H102"/>
    <mergeCell ref="B111:H111"/>
    <mergeCell ref="B75:H75"/>
    <mergeCell ref="B96:H96"/>
    <mergeCell ref="B99:H99"/>
    <mergeCell ref="B85:H85"/>
    <mergeCell ref="B169:D169"/>
    <mergeCell ref="B222:H222"/>
    <mergeCell ref="B219:H219"/>
    <mergeCell ref="B118:H118"/>
    <mergeCell ref="B125:H125"/>
    <mergeCell ref="B158:H158"/>
    <mergeCell ref="B162:H162"/>
    <mergeCell ref="B170:H170"/>
    <mergeCell ref="C148:C150"/>
    <mergeCell ref="B155:H155"/>
    <mergeCell ref="F176:F178"/>
    <mergeCell ref="F171:F173"/>
    <mergeCell ref="G171:G173"/>
    <mergeCell ref="G176:G178"/>
    <mergeCell ref="B259:H259"/>
    <mergeCell ref="B185:H185"/>
    <mergeCell ref="B194:H194"/>
    <mergeCell ref="B207:H207"/>
    <mergeCell ref="B216:H216"/>
    <mergeCell ref="B235:H235"/>
    <mergeCell ref="B243:H243"/>
    <mergeCell ref="B252:H252"/>
    <mergeCell ref="B256:H256"/>
    <mergeCell ref="B227:H227"/>
    <mergeCell ref="B262:H262"/>
    <mergeCell ref="B267:H267"/>
    <mergeCell ref="B273:H273"/>
    <mergeCell ref="B280:H280"/>
    <mergeCell ref="B285:H285"/>
    <mergeCell ref="B271:D271"/>
    <mergeCell ref="B338:H338"/>
    <mergeCell ref="B341:H341"/>
    <mergeCell ref="B346:H346"/>
    <mergeCell ref="B289:H289"/>
    <mergeCell ref="B294:H294"/>
    <mergeCell ref="B304:H304"/>
    <mergeCell ref="B310:H310"/>
    <mergeCell ref="B315:H315"/>
    <mergeCell ref="B322:H322"/>
    <mergeCell ref="D318:D319"/>
    <mergeCell ref="D298:D299"/>
    <mergeCell ref="C317:C319"/>
    <mergeCell ref="B370:H370"/>
    <mergeCell ref="B368:H368"/>
    <mergeCell ref="B369:H369"/>
    <mergeCell ref="D178:D180"/>
    <mergeCell ref="B362:H362"/>
    <mergeCell ref="B364:H364"/>
    <mergeCell ref="B365:H365"/>
    <mergeCell ref="B366:H366"/>
    <mergeCell ref="B363:H363"/>
    <mergeCell ref="B367:H367"/>
    <mergeCell ref="B349:H349"/>
    <mergeCell ref="B354:H354"/>
    <mergeCell ref="B357:H357"/>
    <mergeCell ref="B325:H325"/>
    <mergeCell ref="B329:H329"/>
    <mergeCell ref="B332:H332"/>
  </mergeCells>
  <conditionalFormatting sqref="A62:A63 A72 A76:A82 A112:A115 A119:A122 A126:A132 A136:A138 A145 A156 A159:A160 B169:C169 A208:A213 A223:A225 A236:A240 A244:A249 A263:A264 A268 B271:C272 A286:A287 A305:A307 A311:A312 A333:A335 A350 A358 A148:A153 A16:A17 A86:A93 A253:A255 A290:A291 A316:A319 A323:A324 A326:A328 A330:A331 A342:A343 A347:A348 A21:A22 A25:A27 A31:A43 A372:A65503 A13:A14 A281:A282 A171:A184 A361:A370 A5:A8 A67:A69 A103:A108 A45:A59 A163:A168 A186:A191 A295:A301 A195:A204 A228:A232 A274:A277 A10:A11 A355:A356">
    <cfRule type="containsText" dxfId="50" priority="130" stopIfTrue="1" operator="containsText" text="tiksl">
      <formula>NOT(ISERROR(SEARCH("tiksl",A5)))</formula>
    </cfRule>
  </conditionalFormatting>
  <conditionalFormatting sqref="A360">
    <cfRule type="containsText" dxfId="49" priority="72" stopIfTrue="1" operator="containsText" text="tiksl">
      <formula>NOT(ISERROR(SEARCH("tiksl",A360)))</formula>
    </cfRule>
  </conditionalFormatting>
  <conditionalFormatting sqref="A18:A19">
    <cfRule type="containsText" dxfId="48" priority="127" stopIfTrue="1" operator="containsText" text="tiksl">
      <formula>NOT(ISERROR(SEARCH("tiksl",A18)))</formula>
    </cfRule>
  </conditionalFormatting>
  <conditionalFormatting sqref="A28:A29">
    <cfRule type="containsText" dxfId="47" priority="126" stopIfTrue="1" operator="containsText" text="tiksl">
      <formula>NOT(ISERROR(SEARCH("tiksl",A28)))</formula>
    </cfRule>
  </conditionalFormatting>
  <conditionalFormatting sqref="A60">
    <cfRule type="containsText" dxfId="46" priority="124" stopIfTrue="1" operator="containsText" text="tiksl">
      <formula>NOT(ISERROR(SEARCH("tiksl",A60)))</formula>
    </cfRule>
  </conditionalFormatting>
  <conditionalFormatting sqref="A64:A65">
    <cfRule type="containsText" dxfId="45" priority="123" stopIfTrue="1" operator="containsText" text="tiksl">
      <formula>NOT(ISERROR(SEARCH("tiksl",A64)))</formula>
    </cfRule>
  </conditionalFormatting>
  <conditionalFormatting sqref="A70">
    <cfRule type="containsText" dxfId="44" priority="122" stopIfTrue="1" operator="containsText" text="tiksl">
      <formula>NOT(ISERROR(SEARCH("tiksl",A70)))</formula>
    </cfRule>
  </conditionalFormatting>
  <conditionalFormatting sqref="A73:A74">
    <cfRule type="containsText" dxfId="43" priority="121" stopIfTrue="1" operator="containsText" text="tiksl">
      <formula>NOT(ISERROR(SEARCH("tiksl",A73)))</formula>
    </cfRule>
  </conditionalFormatting>
  <conditionalFormatting sqref="A83:A84">
    <cfRule type="containsText" dxfId="42" priority="120" stopIfTrue="1" operator="containsText" text="tiksl">
      <formula>NOT(ISERROR(SEARCH("tiksl",A83)))</formula>
    </cfRule>
  </conditionalFormatting>
  <conditionalFormatting sqref="A94:A95">
    <cfRule type="containsText" dxfId="41" priority="119" stopIfTrue="1" operator="containsText" text="tiksl">
      <formula>NOT(ISERROR(SEARCH("tiksl",A94)))</formula>
    </cfRule>
  </conditionalFormatting>
  <conditionalFormatting sqref="A97:A98">
    <cfRule type="containsText" dxfId="40" priority="118" stopIfTrue="1" operator="containsText" text="tiksl">
      <formula>NOT(ISERROR(SEARCH("tiksl",A97)))</formula>
    </cfRule>
  </conditionalFormatting>
  <conditionalFormatting sqref="A100:A101">
    <cfRule type="containsText" dxfId="39" priority="117" stopIfTrue="1" operator="containsText" text="tiksl">
      <formula>NOT(ISERROR(SEARCH("tiksl",A100)))</formula>
    </cfRule>
  </conditionalFormatting>
  <conditionalFormatting sqref="A109:A110">
    <cfRule type="containsText" dxfId="38" priority="116" stopIfTrue="1" operator="containsText" text="tiksl">
      <formula>NOT(ISERROR(SEARCH("tiksl",A109)))</formula>
    </cfRule>
  </conditionalFormatting>
  <conditionalFormatting sqref="A116:A117">
    <cfRule type="containsText" dxfId="37" priority="115" stopIfTrue="1" operator="containsText" text="tiksl">
      <formula>NOT(ISERROR(SEARCH("tiksl",A116)))</formula>
    </cfRule>
  </conditionalFormatting>
  <conditionalFormatting sqref="A123:A124">
    <cfRule type="containsText" dxfId="36" priority="114" stopIfTrue="1" operator="containsText" text="tiksl">
      <formula>NOT(ISERROR(SEARCH("tiksl",A123)))</formula>
    </cfRule>
  </conditionalFormatting>
  <conditionalFormatting sqref="A133:A134">
    <cfRule type="containsText" dxfId="35" priority="113" stopIfTrue="1" operator="containsText" text="tiksl">
      <formula>NOT(ISERROR(SEARCH("tiksl",A133)))</formula>
    </cfRule>
  </conditionalFormatting>
  <conditionalFormatting sqref="A139:A140">
    <cfRule type="containsText" dxfId="34" priority="112" stopIfTrue="1" operator="containsText" text="tiksl">
      <formula>NOT(ISERROR(SEARCH("tiksl",A139)))</formula>
    </cfRule>
  </conditionalFormatting>
  <conditionalFormatting sqref="A142:A143">
    <cfRule type="containsText" dxfId="33" priority="111" stopIfTrue="1" operator="containsText" text="tiksl">
      <formula>NOT(ISERROR(SEARCH("tiksl",A142)))</formula>
    </cfRule>
  </conditionalFormatting>
  <conditionalFormatting sqref="A146">
    <cfRule type="containsText" dxfId="32" priority="110" stopIfTrue="1" operator="containsText" text="tiksl">
      <formula>NOT(ISERROR(SEARCH("tiksl",A146)))</formula>
    </cfRule>
  </conditionalFormatting>
  <conditionalFormatting sqref="A154">
    <cfRule type="containsText" dxfId="31" priority="109" stopIfTrue="1" operator="containsText" text="tiksl">
      <formula>NOT(ISERROR(SEARCH("tiksl",A154)))</formula>
    </cfRule>
  </conditionalFormatting>
  <conditionalFormatting sqref="A157">
    <cfRule type="containsText" dxfId="30" priority="108" stopIfTrue="1" operator="containsText" text="tiksl">
      <formula>NOT(ISERROR(SEARCH("tiksl",A157)))</formula>
    </cfRule>
  </conditionalFormatting>
  <conditionalFormatting sqref="A161">
    <cfRule type="containsText" dxfId="29" priority="107" stopIfTrue="1" operator="containsText" text="tiksl">
      <formula>NOT(ISERROR(SEARCH("tiksl",A161)))</formula>
    </cfRule>
  </conditionalFormatting>
  <conditionalFormatting sqref="A192:A193">
    <cfRule type="containsText" dxfId="28" priority="104" stopIfTrue="1" operator="containsText" text="tiksl">
      <formula>NOT(ISERROR(SEARCH("tiksl",A192)))</formula>
    </cfRule>
  </conditionalFormatting>
  <conditionalFormatting sqref="A205:A206">
    <cfRule type="containsText" dxfId="27" priority="103" stopIfTrue="1" operator="containsText" text="tiksl">
      <formula>NOT(ISERROR(SEARCH("tiksl",A205)))</formula>
    </cfRule>
  </conditionalFormatting>
  <conditionalFormatting sqref="A214:A215">
    <cfRule type="containsText" dxfId="26" priority="102" stopIfTrue="1" operator="containsText" text="tiksl">
      <formula>NOT(ISERROR(SEARCH("tiksl",A214)))</formula>
    </cfRule>
  </conditionalFormatting>
  <conditionalFormatting sqref="A217:A218">
    <cfRule type="containsText" dxfId="25" priority="101" stopIfTrue="1" operator="containsText" text="tiksl">
      <formula>NOT(ISERROR(SEARCH("tiksl",A217)))</formula>
    </cfRule>
  </conditionalFormatting>
  <conditionalFormatting sqref="A220:A221">
    <cfRule type="containsText" dxfId="24" priority="100" stopIfTrue="1" operator="containsText" text="tiksl">
      <formula>NOT(ISERROR(SEARCH("tiksl",A220)))</formula>
    </cfRule>
  </conditionalFormatting>
  <conditionalFormatting sqref="A226">
    <cfRule type="containsText" dxfId="23" priority="99" stopIfTrue="1" operator="containsText" text="tiksl">
      <formula>NOT(ISERROR(SEARCH("tiksl",A226)))</formula>
    </cfRule>
  </conditionalFormatting>
  <conditionalFormatting sqref="A233:A234">
    <cfRule type="containsText" dxfId="22" priority="98" stopIfTrue="1" operator="containsText" text="tiksl">
      <formula>NOT(ISERROR(SEARCH("tiksl",A233)))</formula>
    </cfRule>
  </conditionalFormatting>
  <conditionalFormatting sqref="A241:A242">
    <cfRule type="containsText" dxfId="21" priority="97" stopIfTrue="1" operator="containsText" text="tiksl">
      <formula>NOT(ISERROR(SEARCH("tiksl",A241)))</formula>
    </cfRule>
  </conditionalFormatting>
  <conditionalFormatting sqref="A250:A251">
    <cfRule type="containsText" dxfId="20" priority="96" stopIfTrue="1" operator="containsText" text="tiksl">
      <formula>NOT(ISERROR(SEARCH("tiksl",A250)))</formula>
    </cfRule>
  </conditionalFormatting>
  <conditionalFormatting sqref="A257:A258">
    <cfRule type="containsText" dxfId="19" priority="94" stopIfTrue="1" operator="containsText" text="tiksl">
      <formula>NOT(ISERROR(SEARCH("tiksl",A257)))</formula>
    </cfRule>
  </conditionalFormatting>
  <conditionalFormatting sqref="A260:A261">
    <cfRule type="containsText" dxfId="18" priority="93" stopIfTrue="1" operator="containsText" text="tiksl">
      <formula>NOT(ISERROR(SEARCH("tiksl",A260)))</formula>
    </cfRule>
  </conditionalFormatting>
  <conditionalFormatting sqref="A265:A266">
    <cfRule type="containsText" dxfId="17" priority="92" stopIfTrue="1" operator="containsText" text="tiksl">
      <formula>NOT(ISERROR(SEARCH("tiksl",A265)))</formula>
    </cfRule>
  </conditionalFormatting>
  <conditionalFormatting sqref="A269:A270">
    <cfRule type="containsText" dxfId="16" priority="91" stopIfTrue="1" operator="containsText" text="tiksl">
      <formula>NOT(ISERROR(SEARCH("tiksl",A269)))</formula>
    </cfRule>
  </conditionalFormatting>
  <conditionalFormatting sqref="A278:A279">
    <cfRule type="containsText" dxfId="15" priority="90" stopIfTrue="1" operator="containsText" text="tiksl">
      <formula>NOT(ISERROR(SEARCH("tiksl",A278)))</formula>
    </cfRule>
  </conditionalFormatting>
  <conditionalFormatting sqref="A283:A284">
    <cfRule type="containsText" dxfId="14" priority="89" stopIfTrue="1" operator="containsText" text="tiksl">
      <formula>NOT(ISERROR(SEARCH("tiksl",A283)))</formula>
    </cfRule>
  </conditionalFormatting>
  <conditionalFormatting sqref="A288">
    <cfRule type="containsText" dxfId="13" priority="88" stopIfTrue="1" operator="containsText" text="tiksl">
      <formula>NOT(ISERROR(SEARCH("tiksl",A288)))</formula>
    </cfRule>
  </conditionalFormatting>
  <conditionalFormatting sqref="A292:A293">
    <cfRule type="containsText" dxfId="12" priority="87" stopIfTrue="1" operator="containsText" text="tiksl">
      <formula>NOT(ISERROR(SEARCH("tiksl",A292)))</formula>
    </cfRule>
  </conditionalFormatting>
  <conditionalFormatting sqref="A302:A303">
    <cfRule type="containsText" dxfId="11" priority="86" stopIfTrue="1" operator="containsText" text="tiksl">
      <formula>NOT(ISERROR(SEARCH("tiksl",A302)))</formula>
    </cfRule>
  </conditionalFormatting>
  <conditionalFormatting sqref="A308:A309">
    <cfRule type="containsText" dxfId="10" priority="85" stopIfTrue="1" operator="containsText" text="tiksl">
      <formula>NOT(ISERROR(SEARCH("tiksl",A308)))</formula>
    </cfRule>
  </conditionalFormatting>
  <conditionalFormatting sqref="A313:A314">
    <cfRule type="containsText" dxfId="9" priority="84" stopIfTrue="1" operator="containsText" text="tiksl">
      <formula>NOT(ISERROR(SEARCH("tiksl",A313)))</formula>
    </cfRule>
  </conditionalFormatting>
  <conditionalFormatting sqref="A320:A321">
    <cfRule type="containsText" dxfId="8" priority="83" stopIfTrue="1" operator="containsText" text="tiksl">
      <formula>NOT(ISERROR(SEARCH("tiksl",A320)))</formula>
    </cfRule>
  </conditionalFormatting>
  <conditionalFormatting sqref="A336:A337">
    <cfRule type="containsText" dxfId="7" priority="79" stopIfTrue="1" operator="containsText" text="tiksl">
      <formula>NOT(ISERROR(SEARCH("tiksl",A336)))</formula>
    </cfRule>
  </conditionalFormatting>
  <conditionalFormatting sqref="A339:A340">
    <cfRule type="containsText" dxfId="6" priority="78" stopIfTrue="1" operator="containsText" text="tiksl">
      <formula>NOT(ISERROR(SEARCH("tiksl",A339)))</formula>
    </cfRule>
  </conditionalFormatting>
  <conditionalFormatting sqref="A344:A345">
    <cfRule type="containsText" dxfId="5" priority="77" stopIfTrue="1" operator="containsText" text="tiksl">
      <formula>NOT(ISERROR(SEARCH("tiksl",A344)))</formula>
    </cfRule>
  </conditionalFormatting>
  <conditionalFormatting sqref="A351:A353">
    <cfRule type="containsText" dxfId="4" priority="75" stopIfTrue="1" operator="containsText" text="tiksl">
      <formula>NOT(ISERROR(SEARCH("tiksl",A351)))</formula>
    </cfRule>
  </conditionalFormatting>
  <conditionalFormatting sqref="A359">
    <cfRule type="containsText" dxfId="3" priority="73" stopIfTrue="1" operator="containsText" text="tiksl">
      <formula>NOT(ISERROR(SEARCH("tiksl",A359)))</formula>
    </cfRule>
  </conditionalFormatting>
  <conditionalFormatting sqref="A23">
    <cfRule type="containsText" dxfId="2" priority="70" stopIfTrue="1" operator="containsText" text="tiksl">
      <formula>NOT(ISERROR(SEARCH("tiksl",A23)))</formula>
    </cfRule>
  </conditionalFormatting>
  <conditionalFormatting sqref="A24">
    <cfRule type="containsText" dxfId="1" priority="69" stopIfTrue="1" operator="containsText" text="tiksl">
      <formula>NOT(ISERROR(SEARCH("tiksl",A24)))</formula>
    </cfRule>
  </conditionalFormatting>
  <conditionalFormatting sqref="A9">
    <cfRule type="containsText" dxfId="0" priority="5" stopIfTrue="1" operator="containsText" text="tiksl">
      <formula>NOT(ISERROR(SEARCH("tiksl",A9)))</formula>
    </cfRule>
  </conditionalFormatting>
  <hyperlinks>
    <hyperlink ref="B36" location="_ftn3" display="_ftn3"/>
    <hyperlink ref="B80" location="_ftn5" display="_ftn5"/>
    <hyperlink ref="B115" location="_ftn6" display="_ftn6"/>
    <hyperlink ref="B217" location="_ftn9" display="_ftn9"/>
    <hyperlink ref="B308" r:id="rId1" display="http://www.klaipedainfo.lt/"/>
    <hyperlink ref="B69" location="_ftn4" display="_ftn4"/>
  </hyperlinks>
  <printOptions horizontalCentered="1"/>
  <pageMargins left="0" right="0" top="0.3543307086614173" bottom="0.3543307086614173" header="0" footer="0"/>
  <pageSetup paperSize="9" scale="90" orientation="landscape" r:id="rId2"/>
  <rowBreaks count="5" manualBreakCount="5">
    <brk id="23" max="7" man="1"/>
    <brk id="42" max="7" man="1"/>
    <brk id="71" max="7" man="1"/>
    <brk id="241" max="7" man="1"/>
    <brk id="292" max="7" man="1"/>
  </rowBreak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05"/>
  <sheetViews>
    <sheetView zoomScaleNormal="100" zoomScaleSheetLayoutView="100" workbookViewId="0">
      <selection activeCell="Y29" sqref="Y29"/>
    </sheetView>
  </sheetViews>
  <sheetFormatPr defaultRowHeight="12.75" x14ac:dyDescent="0.2"/>
  <cols>
    <col min="1" max="1" width="22" style="12" customWidth="1"/>
    <col min="2" max="2" width="7.5703125" style="6" customWidth="1"/>
    <col min="3" max="3" width="7.140625" style="382" customWidth="1"/>
    <col min="4" max="5" width="6.42578125" style="6" customWidth="1"/>
    <col min="6" max="6" width="6.5703125" style="6" customWidth="1"/>
    <col min="7" max="7" width="6.140625" style="6" customWidth="1"/>
    <col min="8" max="9" width="6.42578125" style="6" customWidth="1"/>
    <col min="10" max="10" width="6.28515625" style="6" customWidth="1"/>
    <col min="11" max="11" width="6" style="6" customWidth="1"/>
    <col min="12" max="12" width="6.140625" style="7" customWidth="1"/>
    <col min="13" max="16384" width="9.140625" style="6"/>
  </cols>
  <sheetData>
    <row r="1" spans="1:12" s="4" customFormat="1" ht="15.75" x14ac:dyDescent="0.2">
      <c r="A1" s="423" t="s">
        <v>1476</v>
      </c>
      <c r="B1" s="29"/>
      <c r="C1" s="381"/>
      <c r="D1" s="29"/>
      <c r="E1" s="29"/>
      <c r="F1" s="29"/>
      <c r="G1" s="29"/>
      <c r="H1" s="29"/>
      <c r="I1" s="29"/>
      <c r="J1" s="29"/>
      <c r="K1" s="29"/>
      <c r="L1" s="34"/>
    </row>
    <row r="2" spans="1:12" ht="13.5" thickBot="1" x14ac:dyDescent="0.25">
      <c r="A2" s="5"/>
    </row>
    <row r="3" spans="1:12" ht="18.75" customHeight="1" x14ac:dyDescent="0.25">
      <c r="A3" s="735" t="s">
        <v>19</v>
      </c>
      <c r="B3" s="737">
        <v>2013</v>
      </c>
      <c r="C3" s="738"/>
      <c r="D3" s="727">
        <v>2014</v>
      </c>
      <c r="E3" s="728"/>
      <c r="F3" s="108">
        <v>2015</v>
      </c>
      <c r="G3" s="108">
        <v>2016</v>
      </c>
      <c r="H3" s="108">
        <v>2017</v>
      </c>
      <c r="I3" s="114">
        <v>2018</v>
      </c>
      <c r="J3" s="114">
        <v>2019</v>
      </c>
      <c r="K3" s="114">
        <v>2020</v>
      </c>
      <c r="L3" s="113" t="s">
        <v>1481</v>
      </c>
    </row>
    <row r="4" spans="1:12" ht="24" customHeight="1" thickBot="1" x14ac:dyDescent="0.3">
      <c r="A4" s="736"/>
      <c r="B4" s="118" t="s">
        <v>17</v>
      </c>
      <c r="C4" s="568" t="s">
        <v>18</v>
      </c>
      <c r="D4" s="109" t="s">
        <v>17</v>
      </c>
      <c r="E4" s="383" t="s">
        <v>18</v>
      </c>
      <c r="F4" s="109"/>
      <c r="G4" s="109"/>
      <c r="H4" s="109"/>
      <c r="I4" s="115"/>
      <c r="J4" s="115"/>
      <c r="K4" s="115"/>
      <c r="L4" s="110"/>
    </row>
    <row r="5" spans="1:12" ht="15.95" customHeight="1" x14ac:dyDescent="0.2">
      <c r="A5" s="397" t="s">
        <v>1311</v>
      </c>
      <c r="B5" s="400">
        <f>B12+B19+B26</f>
        <v>231</v>
      </c>
      <c r="C5" s="627">
        <v>100</v>
      </c>
      <c r="D5" s="630">
        <f>D12+D19+D26</f>
        <v>242</v>
      </c>
      <c r="E5" s="384">
        <v>100</v>
      </c>
      <c r="F5" s="111"/>
      <c r="G5" s="111"/>
      <c r="H5" s="111"/>
      <c r="I5" s="116"/>
      <c r="J5" s="116"/>
      <c r="K5" s="116"/>
      <c r="L5" s="112"/>
    </row>
    <row r="6" spans="1:12" ht="15.95" customHeight="1" x14ac:dyDescent="0.2">
      <c r="A6" s="398" t="s">
        <v>1312</v>
      </c>
      <c r="B6" s="402">
        <f t="shared" ref="B6:D8" si="0">B13+B20+B27</f>
        <v>3</v>
      </c>
      <c r="C6" s="628">
        <v>2</v>
      </c>
      <c r="D6" s="631">
        <f>D13+D20+D27</f>
        <v>4</v>
      </c>
      <c r="E6" s="403">
        <f>D6*E5/D5</f>
        <v>1.6528925619834711</v>
      </c>
      <c r="F6" s="106"/>
      <c r="G6" s="106"/>
      <c r="H6" s="106"/>
      <c r="I6" s="117"/>
      <c r="J6" s="117"/>
      <c r="K6" s="117"/>
      <c r="L6" s="107"/>
    </row>
    <row r="7" spans="1:12" ht="15.95" customHeight="1" x14ac:dyDescent="0.2">
      <c r="A7" s="398" t="s">
        <v>1313</v>
      </c>
      <c r="B7" s="402">
        <f>B14+B21+B28</f>
        <v>175</v>
      </c>
      <c r="C7" s="628">
        <f>B7*C5/B5</f>
        <v>75.757575757575751</v>
      </c>
      <c r="D7" s="631">
        <f t="shared" si="0"/>
        <v>192</v>
      </c>
      <c r="E7" s="403">
        <f t="shared" ref="E7:E8" si="1">D7*E6/D6</f>
        <v>79.338842975206617</v>
      </c>
      <c r="F7" s="106"/>
      <c r="G7" s="106"/>
      <c r="H7" s="106"/>
      <c r="I7" s="117"/>
      <c r="J7" s="117"/>
      <c r="K7" s="117"/>
      <c r="L7" s="107"/>
    </row>
    <row r="8" spans="1:12" ht="15.95" customHeight="1" thickBot="1" x14ac:dyDescent="0.25">
      <c r="A8" s="399" t="s">
        <v>1314</v>
      </c>
      <c r="B8" s="404">
        <f>B15+B22+B29</f>
        <v>53</v>
      </c>
      <c r="C8" s="629">
        <v>21</v>
      </c>
      <c r="D8" s="632">
        <f t="shared" si="0"/>
        <v>45</v>
      </c>
      <c r="E8" s="405">
        <f t="shared" si="1"/>
        <v>18.595041322314049</v>
      </c>
      <c r="F8" s="35"/>
      <c r="G8" s="35"/>
      <c r="H8" s="35"/>
      <c r="I8" s="96"/>
      <c r="J8" s="96"/>
      <c r="K8" s="96"/>
      <c r="L8" s="36"/>
    </row>
    <row r="9" spans="1:12" ht="18" customHeight="1" thickBot="1" x14ac:dyDescent="0.25">
      <c r="A9" s="5"/>
      <c r="B9" s="37"/>
      <c r="C9" s="387"/>
      <c r="D9" s="37"/>
      <c r="E9" s="37"/>
      <c r="F9" s="37"/>
      <c r="G9" s="37"/>
      <c r="H9" s="37"/>
      <c r="I9" s="37"/>
      <c r="J9" s="37"/>
      <c r="K9" s="37"/>
      <c r="L9" s="37"/>
    </row>
    <row r="10" spans="1:12" ht="19.5" customHeight="1" x14ac:dyDescent="0.2">
      <c r="A10" s="739" t="s">
        <v>28</v>
      </c>
      <c r="B10" s="733">
        <v>2013</v>
      </c>
      <c r="C10" s="734"/>
      <c r="D10" s="729">
        <v>2014</v>
      </c>
      <c r="E10" s="730"/>
      <c r="F10" s="56">
        <v>2015</v>
      </c>
      <c r="G10" s="56">
        <v>2016</v>
      </c>
      <c r="H10" s="56">
        <v>2017</v>
      </c>
      <c r="I10" s="57">
        <v>2018</v>
      </c>
      <c r="J10" s="57">
        <v>2019</v>
      </c>
      <c r="K10" s="57">
        <v>2020</v>
      </c>
      <c r="L10" s="58" t="s">
        <v>1481</v>
      </c>
    </row>
    <row r="11" spans="1:12" ht="19.5" customHeight="1" thickBot="1" x14ac:dyDescent="0.3">
      <c r="A11" s="740"/>
      <c r="B11" s="68" t="s">
        <v>17</v>
      </c>
      <c r="C11" s="569" t="s">
        <v>18</v>
      </c>
      <c r="D11" s="109" t="s">
        <v>17</v>
      </c>
      <c r="E11" s="383" t="s">
        <v>18</v>
      </c>
      <c r="F11" s="59"/>
      <c r="G11" s="59"/>
      <c r="H11" s="59"/>
      <c r="I11" s="395"/>
      <c r="J11" s="395"/>
      <c r="K11" s="395"/>
      <c r="L11" s="396"/>
    </row>
    <row r="12" spans="1:12" ht="15.95" customHeight="1" x14ac:dyDescent="0.2">
      <c r="A12" s="397" t="s">
        <v>1311</v>
      </c>
      <c r="B12" s="400">
        <f>'4. Priemonių įgyvendinimas'!B6+'4. Priemonių įgyvendinimas'!B45+'4. Priemonių įgyvendinimas'!B117+'4. Priemonių įgyvendinimas'!B236+'4. Priemonių įgyvendinimas'!B356+'4. Priemonių įgyvendinimas'!B406</f>
        <v>95</v>
      </c>
      <c r="C12" s="384">
        <v>100</v>
      </c>
      <c r="D12" s="572">
        <f>'4. Priemonių įgyvendinimas'!C6+'4. Priemonių įgyvendinimas'!C45+'4. Priemonių įgyvendinimas'!C117+'4. Priemonių įgyvendinimas'!C236+'4. Priemonių įgyvendinimas'!C356+'4. Priemonių įgyvendinimas'!C406</f>
        <v>95</v>
      </c>
      <c r="E12" s="572">
        <v>100</v>
      </c>
      <c r="F12" s="111"/>
      <c r="G12" s="111"/>
      <c r="H12" s="111"/>
      <c r="I12" s="116"/>
      <c r="J12" s="116"/>
      <c r="K12" s="116"/>
      <c r="L12" s="112"/>
    </row>
    <row r="13" spans="1:12" ht="15.95" customHeight="1" x14ac:dyDescent="0.2">
      <c r="A13" s="398" t="s">
        <v>1312</v>
      </c>
      <c r="B13" s="402">
        <f>'4. Priemonių įgyvendinimas'!B7+'4. Priemonių įgyvendinimas'!B46+'4. Priemonių įgyvendinimas'!B118+'4. Priemonių įgyvendinimas'!B237+'4. Priemonių įgyvendinimas'!B357+'4. Priemonių įgyvendinimas'!B407</f>
        <v>1</v>
      </c>
      <c r="C13" s="403">
        <f>B13*C12/B12</f>
        <v>1.0526315789473684</v>
      </c>
      <c r="D13" s="106">
        <f>'4. Priemonių įgyvendinimas'!C7+'4. Priemonių įgyvendinimas'!C46+'4. Priemonių įgyvendinimas'!C118+'4. Priemonių įgyvendinimas'!C237+'4. Priemonių įgyvendinimas'!C357+'4. Priemonių įgyvendinimas'!C407</f>
        <v>1</v>
      </c>
      <c r="E13" s="385">
        <f>D13*E12/D12</f>
        <v>1.0526315789473684</v>
      </c>
      <c r="F13" s="106"/>
      <c r="G13" s="106"/>
      <c r="H13" s="106"/>
      <c r="I13" s="117"/>
      <c r="J13" s="117"/>
      <c r="K13" s="117"/>
      <c r="L13" s="107"/>
    </row>
    <row r="14" spans="1:12" ht="15.95" customHeight="1" x14ac:dyDescent="0.2">
      <c r="A14" s="398" t="s">
        <v>1313</v>
      </c>
      <c r="B14" s="402">
        <f>'4. Priemonių įgyvendinimas'!B8+'4. Priemonių įgyvendinimas'!B47+'4. Priemonių įgyvendinimas'!B119+'4. Priemonių įgyvendinimas'!B238+'4. Priemonių įgyvendinimas'!B358+'4. Priemonių įgyvendinimas'!B408</f>
        <v>71</v>
      </c>
      <c r="C14" s="403">
        <f>B14*C12/B12</f>
        <v>74.736842105263165</v>
      </c>
      <c r="D14" s="106">
        <f>'4. Priemonių įgyvendinimas'!C8+'4. Priemonių įgyvendinimas'!C47+'4. Priemonių įgyvendinimas'!C119+'4. Priemonių įgyvendinimas'!C238+'4. Priemonių įgyvendinimas'!C358+'4. Priemonių įgyvendinimas'!C408</f>
        <v>74</v>
      </c>
      <c r="E14" s="385">
        <v>79</v>
      </c>
      <c r="F14" s="106"/>
      <c r="G14" s="106"/>
      <c r="H14" s="106"/>
      <c r="I14" s="117"/>
      <c r="J14" s="117"/>
      <c r="K14" s="117"/>
      <c r="L14" s="107"/>
    </row>
    <row r="15" spans="1:12" ht="15.95" customHeight="1" thickBot="1" x14ac:dyDescent="0.25">
      <c r="A15" s="399" t="s">
        <v>1314</v>
      </c>
      <c r="B15" s="404">
        <f>'4. Priemonių įgyvendinimas'!B9+'4. Priemonių įgyvendinimas'!B48+'4. Priemonių įgyvendinimas'!B120+'4. Priemonių įgyvendinimas'!B239+'4. Priemonių įgyvendinimas'!B359+'4. Priemonių įgyvendinimas'!B409</f>
        <v>23</v>
      </c>
      <c r="C15" s="405">
        <f>B15+C12/B12</f>
        <v>24.05263157894737</v>
      </c>
      <c r="D15" s="35">
        <f>'4. Priemonių įgyvendinimas'!C9+'4. Priemonių įgyvendinimas'!C48+'4. Priemonių įgyvendinimas'!C120+'4. Priemonių įgyvendinimas'!C239+'4. Priemonių įgyvendinimas'!C359</f>
        <v>19</v>
      </c>
      <c r="E15" s="386">
        <f t="shared" ref="E15" si="2">D15*E14/D14</f>
        <v>20.283783783783782</v>
      </c>
      <c r="F15" s="35"/>
      <c r="G15" s="35"/>
      <c r="H15" s="35"/>
      <c r="I15" s="96"/>
      <c r="J15" s="96"/>
      <c r="K15" s="96"/>
      <c r="L15" s="36"/>
    </row>
    <row r="16" spans="1:12" ht="19.5" customHeight="1" thickBot="1" x14ac:dyDescent="0.25">
      <c r="A16" s="5"/>
      <c r="B16" s="37"/>
      <c r="C16" s="387"/>
      <c r="D16" s="37"/>
      <c r="E16" s="37"/>
      <c r="F16" s="37"/>
      <c r="G16" s="37"/>
      <c r="H16" s="37"/>
      <c r="I16" s="37"/>
      <c r="J16" s="37"/>
      <c r="K16" s="37"/>
      <c r="L16" s="37"/>
    </row>
    <row r="17" spans="1:18" ht="18" customHeight="1" x14ac:dyDescent="0.2">
      <c r="A17" s="741" t="s">
        <v>29</v>
      </c>
      <c r="B17" s="733">
        <v>2013</v>
      </c>
      <c r="C17" s="734"/>
      <c r="D17" s="729">
        <v>2014</v>
      </c>
      <c r="E17" s="730"/>
      <c r="F17" s="56">
        <v>2015</v>
      </c>
      <c r="G17" s="56">
        <v>2016</v>
      </c>
      <c r="H17" s="56">
        <v>2017</v>
      </c>
      <c r="I17" s="57">
        <v>2018</v>
      </c>
      <c r="J17" s="57">
        <v>2019</v>
      </c>
      <c r="K17" s="57">
        <v>2020</v>
      </c>
      <c r="L17" s="58" t="s">
        <v>1481</v>
      </c>
    </row>
    <row r="18" spans="1:18" ht="18" customHeight="1" thickBot="1" x14ac:dyDescent="0.3">
      <c r="A18" s="742"/>
      <c r="B18" s="68" t="s">
        <v>17</v>
      </c>
      <c r="C18" s="569" t="s">
        <v>18</v>
      </c>
      <c r="D18" s="109" t="s">
        <v>17</v>
      </c>
      <c r="E18" s="383" t="s">
        <v>18</v>
      </c>
      <c r="F18" s="67"/>
      <c r="G18" s="67"/>
      <c r="H18" s="67"/>
      <c r="I18" s="67"/>
      <c r="J18" s="67"/>
      <c r="K18" s="62"/>
      <c r="L18" s="401"/>
    </row>
    <row r="19" spans="1:18" ht="15.95" customHeight="1" x14ac:dyDescent="0.2">
      <c r="A19" s="397" t="s">
        <v>1311</v>
      </c>
      <c r="B19" s="570">
        <f>B20+B21+B22</f>
        <v>73</v>
      </c>
      <c r="C19" s="571">
        <v>100</v>
      </c>
      <c r="D19" s="572">
        <f>D20+D21+D22</f>
        <v>83</v>
      </c>
      <c r="E19" s="571">
        <v>100</v>
      </c>
      <c r="F19" s="111"/>
      <c r="G19" s="111"/>
      <c r="H19" s="111"/>
      <c r="I19" s="116"/>
      <c r="J19" s="116"/>
      <c r="K19" s="116"/>
      <c r="L19" s="112"/>
    </row>
    <row r="20" spans="1:18" ht="15.95" customHeight="1" x14ac:dyDescent="0.2">
      <c r="A20" s="398" t="s">
        <v>1312</v>
      </c>
      <c r="B20" s="402">
        <v>1</v>
      </c>
      <c r="C20" s="385">
        <f>C19*B20/B19</f>
        <v>1.3698630136986301</v>
      </c>
      <c r="D20" s="106">
        <v>2</v>
      </c>
      <c r="E20" s="385">
        <f>E19*D20/D19</f>
        <v>2.4096385542168677</v>
      </c>
      <c r="F20" s="106"/>
      <c r="G20" s="106"/>
      <c r="H20" s="106"/>
      <c r="I20" s="117"/>
      <c r="J20" s="117"/>
      <c r="K20" s="117"/>
      <c r="L20" s="107"/>
    </row>
    <row r="21" spans="1:18" ht="15.95" customHeight="1" x14ac:dyDescent="0.2">
      <c r="A21" s="398" t="s">
        <v>1313</v>
      </c>
      <c r="B21" s="402">
        <v>62</v>
      </c>
      <c r="C21" s="385">
        <f>C19*B21/B19</f>
        <v>84.93150684931507</v>
      </c>
      <c r="D21" s="106">
        <v>72</v>
      </c>
      <c r="E21" s="385">
        <f>E19*D21/D19</f>
        <v>86.746987951807228</v>
      </c>
      <c r="F21" s="106"/>
      <c r="G21" s="106"/>
      <c r="H21" s="106"/>
      <c r="I21" s="117"/>
      <c r="J21" s="117"/>
      <c r="K21" s="117"/>
      <c r="L21" s="107"/>
    </row>
    <row r="22" spans="1:18" ht="15.95" customHeight="1" thickBot="1" x14ac:dyDescent="0.25">
      <c r="A22" s="399" t="s">
        <v>1314</v>
      </c>
      <c r="B22" s="404">
        <v>10</v>
      </c>
      <c r="C22" s="386">
        <f>C19*B22/B19</f>
        <v>13.698630136986301</v>
      </c>
      <c r="D22" s="35">
        <v>9</v>
      </c>
      <c r="E22" s="386">
        <f>E19*D22/D19</f>
        <v>10.843373493975903</v>
      </c>
      <c r="F22" s="35"/>
      <c r="G22" s="35"/>
      <c r="H22" s="35"/>
      <c r="I22" s="96"/>
      <c r="J22" s="96"/>
      <c r="K22" s="96"/>
      <c r="L22" s="36"/>
    </row>
    <row r="23" spans="1:18" ht="23.25" customHeight="1" thickBot="1" x14ac:dyDescent="0.25">
      <c r="A23" s="3"/>
      <c r="B23" s="37"/>
      <c r="C23" s="387"/>
      <c r="D23" s="37"/>
      <c r="E23" s="37"/>
      <c r="F23" s="37"/>
      <c r="G23" s="37"/>
      <c r="H23" s="37"/>
      <c r="I23" s="37"/>
      <c r="J23" s="37"/>
      <c r="K23" s="37"/>
      <c r="L23" s="37"/>
      <c r="R23" s="7"/>
    </row>
    <row r="24" spans="1:18" ht="22.9" customHeight="1" x14ac:dyDescent="0.25">
      <c r="A24" s="731" t="s">
        <v>30</v>
      </c>
      <c r="B24" s="733">
        <v>2013</v>
      </c>
      <c r="C24" s="734"/>
      <c r="D24" s="727">
        <v>2014</v>
      </c>
      <c r="E24" s="728"/>
      <c r="F24" s="56">
        <v>2015</v>
      </c>
      <c r="G24" s="56">
        <v>2016</v>
      </c>
      <c r="H24" s="56">
        <v>2017</v>
      </c>
      <c r="I24" s="57">
        <v>2018</v>
      </c>
      <c r="J24" s="57">
        <v>2019</v>
      </c>
      <c r="K24" s="57">
        <v>2020</v>
      </c>
      <c r="L24" s="58" t="s">
        <v>1481</v>
      </c>
      <c r="M24" s="65"/>
      <c r="N24" s="65"/>
      <c r="O24" s="65"/>
      <c r="P24" s="8"/>
      <c r="Q24" s="8"/>
    </row>
    <row r="25" spans="1:18" ht="20.45" customHeight="1" thickBot="1" x14ac:dyDescent="0.3">
      <c r="A25" s="732"/>
      <c r="B25" s="60" t="s">
        <v>17</v>
      </c>
      <c r="C25" s="568" t="s">
        <v>18</v>
      </c>
      <c r="D25" s="109" t="s">
        <v>17</v>
      </c>
      <c r="E25" s="383" t="s">
        <v>18</v>
      </c>
      <c r="F25" s="35"/>
      <c r="G25" s="35"/>
      <c r="H25" s="35"/>
      <c r="I25" s="96"/>
      <c r="J25" s="96"/>
      <c r="K25" s="96"/>
      <c r="L25" s="36"/>
      <c r="M25" s="66"/>
      <c r="N25" s="66"/>
      <c r="O25" s="66"/>
      <c r="P25" s="8"/>
      <c r="Q25" s="8"/>
    </row>
    <row r="26" spans="1:18" ht="15.95" customHeight="1" x14ac:dyDescent="0.2">
      <c r="A26" s="397" t="s">
        <v>1311</v>
      </c>
      <c r="B26" s="570">
        <f>B27+B28+B29</f>
        <v>63</v>
      </c>
      <c r="C26" s="571">
        <v>100</v>
      </c>
      <c r="D26" s="572">
        <f>D27+D28+D29</f>
        <v>64</v>
      </c>
      <c r="E26" s="384">
        <v>100</v>
      </c>
      <c r="F26" s="111"/>
      <c r="G26" s="111"/>
      <c r="H26" s="111"/>
      <c r="I26" s="116"/>
      <c r="J26" s="116"/>
      <c r="K26" s="116"/>
      <c r="L26" s="112"/>
    </row>
    <row r="27" spans="1:18" ht="15.95" customHeight="1" x14ac:dyDescent="0.2">
      <c r="A27" s="398" t="s">
        <v>1312</v>
      </c>
      <c r="B27" s="402">
        <v>1</v>
      </c>
      <c r="C27" s="403">
        <f>C26*B27/B26</f>
        <v>1.5873015873015872</v>
      </c>
      <c r="D27" s="106">
        <v>1</v>
      </c>
      <c r="E27" s="403">
        <f>E26*D27/D26</f>
        <v>1.5625</v>
      </c>
      <c r="F27" s="106"/>
      <c r="G27" s="106"/>
      <c r="H27" s="106"/>
      <c r="I27" s="117"/>
      <c r="J27" s="117"/>
      <c r="K27" s="117"/>
      <c r="L27" s="107"/>
    </row>
    <row r="28" spans="1:18" ht="15.95" customHeight="1" x14ac:dyDescent="0.2">
      <c r="A28" s="398" t="s">
        <v>1313</v>
      </c>
      <c r="B28" s="402">
        <v>42</v>
      </c>
      <c r="C28" s="403">
        <f>B28*C26/B26</f>
        <v>66.666666666666671</v>
      </c>
      <c r="D28" s="106">
        <v>46</v>
      </c>
      <c r="E28" s="403">
        <f>D28*E26/D26</f>
        <v>71.875</v>
      </c>
      <c r="F28" s="106"/>
      <c r="G28" s="106"/>
      <c r="H28" s="106"/>
      <c r="I28" s="117"/>
      <c r="J28" s="117"/>
      <c r="K28" s="117"/>
      <c r="L28" s="107"/>
    </row>
    <row r="29" spans="1:18" ht="15.95" customHeight="1" thickBot="1" x14ac:dyDescent="0.25">
      <c r="A29" s="399" t="s">
        <v>1314</v>
      </c>
      <c r="B29" s="404">
        <v>20</v>
      </c>
      <c r="C29" s="405">
        <f>B29*C26/B26</f>
        <v>31.746031746031747</v>
      </c>
      <c r="D29" s="35">
        <v>17</v>
      </c>
      <c r="E29" s="405">
        <f>D29*E26/D26</f>
        <v>26.5625</v>
      </c>
      <c r="F29" s="35"/>
      <c r="G29" s="35"/>
      <c r="H29" s="35"/>
      <c r="I29" s="96"/>
      <c r="J29" s="96"/>
      <c r="K29" s="96"/>
      <c r="L29" s="36"/>
    </row>
    <row r="30" spans="1:18" ht="22.5" customHeight="1" x14ac:dyDescent="0.2">
      <c r="A30" s="3"/>
      <c r="B30" s="61"/>
      <c r="C30" s="388"/>
      <c r="D30" s="62"/>
      <c r="E30" s="62"/>
      <c r="F30" s="62"/>
      <c r="G30" s="62"/>
      <c r="H30" s="62"/>
      <c r="I30" s="62"/>
      <c r="J30" s="62"/>
      <c r="K30" s="62"/>
      <c r="L30" s="62"/>
    </row>
    <row r="31" spans="1:18" x14ac:dyDescent="0.2">
      <c r="A31" s="3"/>
      <c r="B31" s="9"/>
      <c r="C31" s="389"/>
      <c r="D31" s="9"/>
      <c r="E31" s="9"/>
      <c r="F31" s="9"/>
      <c r="G31" s="9"/>
      <c r="H31" s="9"/>
      <c r="I31" s="9"/>
      <c r="J31" s="9"/>
      <c r="K31" s="9"/>
      <c r="L31" s="10"/>
    </row>
    <row r="32" spans="1:18" x14ac:dyDescent="0.2">
      <c r="A32" s="3"/>
      <c r="B32" s="9"/>
      <c r="C32" s="389"/>
      <c r="D32" s="9"/>
      <c r="E32" s="9"/>
      <c r="F32" s="9"/>
      <c r="G32" s="9"/>
      <c r="H32" s="9"/>
      <c r="I32" s="9"/>
      <c r="J32" s="9"/>
      <c r="K32" s="9"/>
      <c r="L32" s="10"/>
    </row>
    <row r="33" spans="1:12" x14ac:dyDescent="0.2">
      <c r="A33" s="3"/>
      <c r="B33" s="9"/>
      <c r="C33" s="389"/>
      <c r="D33" s="9"/>
      <c r="E33" s="9"/>
      <c r="F33" s="9"/>
      <c r="G33" s="9"/>
      <c r="H33" s="9"/>
      <c r="I33" s="9"/>
      <c r="J33" s="9"/>
      <c r="K33" s="9"/>
      <c r="L33" s="10"/>
    </row>
    <row r="34" spans="1:12" x14ac:dyDescent="0.2">
      <c r="A34" s="3"/>
      <c r="B34" s="9"/>
      <c r="C34" s="389"/>
      <c r="D34" s="9"/>
      <c r="E34" s="9"/>
      <c r="F34" s="9"/>
      <c r="G34" s="9"/>
      <c r="H34" s="9"/>
      <c r="I34" s="9"/>
      <c r="J34" s="9"/>
      <c r="K34" s="9"/>
      <c r="L34" s="10"/>
    </row>
    <row r="35" spans="1:12" x14ac:dyDescent="0.2">
      <c r="A35" s="3"/>
      <c r="B35" s="9"/>
      <c r="C35" s="389"/>
      <c r="D35" s="9"/>
      <c r="E35" s="9"/>
      <c r="F35" s="9"/>
      <c r="G35" s="9"/>
      <c r="H35" s="9"/>
      <c r="I35" s="9"/>
      <c r="J35" s="9"/>
      <c r="K35" s="9"/>
      <c r="L35" s="10"/>
    </row>
    <row r="36" spans="1:12" x14ac:dyDescent="0.2">
      <c r="A36" s="3"/>
      <c r="B36" s="9"/>
      <c r="C36" s="389"/>
      <c r="D36" s="9"/>
      <c r="E36" s="9"/>
      <c r="F36" s="9"/>
      <c r="G36" s="9"/>
      <c r="H36" s="9"/>
      <c r="I36" s="9"/>
      <c r="J36" s="9"/>
      <c r="K36" s="9"/>
      <c r="L36" s="10"/>
    </row>
    <row r="37" spans="1:12" s="11" customFormat="1" x14ac:dyDescent="0.2">
      <c r="A37" s="38"/>
      <c r="B37" s="26"/>
      <c r="C37" s="390"/>
      <c r="D37" s="26"/>
      <c r="E37" s="26"/>
      <c r="F37" s="26"/>
      <c r="G37" s="26"/>
      <c r="H37" s="26"/>
      <c r="I37" s="26"/>
      <c r="J37" s="26"/>
      <c r="K37" s="26"/>
      <c r="L37" s="39"/>
    </row>
    <row r="38" spans="1:12" x14ac:dyDescent="0.2">
      <c r="A38" s="13"/>
      <c r="B38" s="15"/>
      <c r="C38" s="43"/>
      <c r="D38" s="15"/>
      <c r="E38" s="15"/>
      <c r="F38" s="15"/>
      <c r="G38" s="15"/>
      <c r="H38" s="15"/>
      <c r="I38" s="15"/>
      <c r="J38" s="15"/>
      <c r="K38" s="15"/>
      <c r="L38" s="10"/>
    </row>
    <row r="39" spans="1:12" s="1" customFormat="1" x14ac:dyDescent="0.2">
      <c r="A39" s="40"/>
      <c r="B39" s="14"/>
      <c r="C39" s="391"/>
      <c r="D39" s="14"/>
      <c r="E39" s="14"/>
      <c r="F39" s="14"/>
      <c r="G39" s="14"/>
      <c r="H39" s="14"/>
      <c r="I39" s="14"/>
      <c r="J39" s="14"/>
      <c r="K39" s="14"/>
      <c r="L39" s="10"/>
    </row>
    <row r="40" spans="1:12" x14ac:dyDescent="0.2">
      <c r="A40" s="16"/>
      <c r="B40" s="41"/>
      <c r="C40" s="392"/>
      <c r="D40" s="41"/>
      <c r="E40" s="41"/>
      <c r="F40" s="41"/>
      <c r="G40" s="41"/>
      <c r="H40" s="41"/>
      <c r="I40" s="41"/>
      <c r="J40" s="41"/>
      <c r="K40" s="41"/>
      <c r="L40" s="33"/>
    </row>
    <row r="41" spans="1:12" x14ac:dyDescent="0.2">
      <c r="A41" s="3"/>
      <c r="B41" s="9"/>
      <c r="C41" s="389"/>
      <c r="D41" s="9"/>
      <c r="E41" s="9"/>
      <c r="F41" s="9"/>
      <c r="G41" s="9"/>
      <c r="H41" s="9"/>
      <c r="I41" s="9"/>
      <c r="J41" s="9"/>
      <c r="K41" s="9"/>
      <c r="L41" s="33"/>
    </row>
    <row r="42" spans="1:12" x14ac:dyDescent="0.2">
      <c r="A42" s="3"/>
      <c r="B42" s="9"/>
      <c r="C42" s="389"/>
      <c r="D42" s="9"/>
      <c r="E42" s="9"/>
      <c r="F42" s="9"/>
      <c r="G42" s="9"/>
      <c r="H42" s="9"/>
      <c r="I42" s="9"/>
      <c r="J42" s="9"/>
      <c r="K42" s="9"/>
      <c r="L42" s="33"/>
    </row>
    <row r="43" spans="1:12" x14ac:dyDescent="0.2">
      <c r="A43" s="3"/>
      <c r="B43" s="15"/>
      <c r="C43" s="43"/>
      <c r="D43" s="15"/>
      <c r="E43" s="15"/>
      <c r="F43" s="15"/>
      <c r="G43" s="15"/>
      <c r="H43" s="15"/>
      <c r="I43" s="15"/>
      <c r="J43" s="15"/>
      <c r="K43" s="15"/>
      <c r="L43" s="33"/>
    </row>
    <row r="44" spans="1:12" x14ac:dyDescent="0.2">
      <c r="A44" s="16"/>
      <c r="B44" s="14"/>
      <c r="C44" s="391"/>
      <c r="D44" s="14"/>
      <c r="E44" s="14"/>
      <c r="F44" s="14"/>
      <c r="G44" s="14"/>
      <c r="H44" s="14"/>
      <c r="I44" s="14"/>
      <c r="J44" s="14"/>
      <c r="K44" s="14"/>
      <c r="L44" s="10"/>
    </row>
    <row r="45" spans="1:12" x14ac:dyDescent="0.2">
      <c r="A45" s="16"/>
      <c r="B45" s="15"/>
      <c r="C45" s="43"/>
      <c r="D45" s="15"/>
      <c r="E45" s="15"/>
      <c r="F45" s="15"/>
      <c r="G45" s="15"/>
      <c r="H45" s="15"/>
      <c r="I45" s="15"/>
      <c r="J45" s="15"/>
      <c r="K45" s="15"/>
      <c r="L45" s="33"/>
    </row>
    <row r="46" spans="1:12" x14ac:dyDescent="0.2">
      <c r="A46" s="3"/>
      <c r="B46" s="15"/>
      <c r="C46" s="43"/>
      <c r="D46" s="15"/>
      <c r="E46" s="15"/>
      <c r="F46" s="15"/>
      <c r="G46" s="15"/>
      <c r="H46" s="15"/>
      <c r="I46" s="15"/>
      <c r="J46" s="15"/>
      <c r="K46" s="15"/>
      <c r="L46" s="33"/>
    </row>
    <row r="47" spans="1:12" x14ac:dyDescent="0.2">
      <c r="A47" s="3"/>
      <c r="B47" s="15"/>
      <c r="C47" s="43"/>
      <c r="D47" s="15"/>
      <c r="E47" s="15"/>
      <c r="F47" s="15"/>
      <c r="G47" s="15"/>
      <c r="H47" s="15"/>
      <c r="I47" s="15"/>
      <c r="J47" s="15"/>
      <c r="K47" s="15"/>
      <c r="L47" s="33"/>
    </row>
    <row r="48" spans="1:12" x14ac:dyDescent="0.2">
      <c r="A48" s="3"/>
      <c r="B48" s="15"/>
      <c r="C48" s="43"/>
      <c r="D48" s="15"/>
      <c r="E48" s="15"/>
      <c r="F48" s="15"/>
      <c r="G48" s="15"/>
      <c r="H48" s="15"/>
      <c r="I48" s="15"/>
      <c r="J48" s="15"/>
      <c r="K48" s="15"/>
      <c r="L48" s="33"/>
    </row>
    <row r="49" spans="1:12" x14ac:dyDescent="0.2">
      <c r="A49" s="2"/>
      <c r="B49" s="14"/>
      <c r="C49" s="391"/>
      <c r="D49" s="14"/>
      <c r="E49" s="14"/>
      <c r="F49" s="14"/>
      <c r="G49" s="14"/>
      <c r="H49" s="14"/>
      <c r="I49" s="14"/>
      <c r="J49" s="14"/>
      <c r="K49" s="14"/>
      <c r="L49" s="10"/>
    </row>
    <row r="50" spans="1:12" x14ac:dyDescent="0.2">
      <c r="A50" s="16"/>
      <c r="B50" s="42"/>
      <c r="C50" s="42"/>
      <c r="D50" s="42"/>
      <c r="E50" s="42"/>
      <c r="F50" s="42"/>
      <c r="G50" s="42"/>
      <c r="H50" s="42"/>
      <c r="I50" s="42"/>
      <c r="J50" s="42"/>
      <c r="K50" s="42"/>
      <c r="L50" s="33"/>
    </row>
    <row r="51" spans="1:12" x14ac:dyDescent="0.2">
      <c r="A51" s="3"/>
      <c r="B51" s="43"/>
      <c r="C51" s="43"/>
      <c r="D51" s="43"/>
      <c r="E51" s="43"/>
      <c r="F51" s="43"/>
      <c r="G51" s="43"/>
      <c r="H51" s="43"/>
      <c r="I51" s="43"/>
      <c r="J51" s="43"/>
      <c r="K51" s="43"/>
      <c r="L51" s="33"/>
    </row>
    <row r="52" spans="1:12" x14ac:dyDescent="0.2">
      <c r="A52" s="3"/>
      <c r="B52" s="43"/>
      <c r="C52" s="43"/>
      <c r="D52" s="43"/>
      <c r="E52" s="43"/>
      <c r="F52" s="43"/>
      <c r="G52" s="43"/>
      <c r="H52" s="43"/>
      <c r="I52" s="43"/>
      <c r="J52" s="43"/>
      <c r="K52" s="43"/>
      <c r="L52" s="33"/>
    </row>
    <row r="53" spans="1:12" x14ac:dyDescent="0.2">
      <c r="A53" s="13"/>
      <c r="B53" s="15"/>
      <c r="C53" s="43"/>
      <c r="D53" s="15"/>
      <c r="E53" s="15"/>
      <c r="F53" s="15"/>
      <c r="G53" s="15"/>
      <c r="H53" s="15"/>
      <c r="I53" s="15"/>
      <c r="J53" s="15"/>
      <c r="K53" s="15"/>
      <c r="L53" s="33"/>
    </row>
    <row r="54" spans="1:12" x14ac:dyDescent="0.2">
      <c r="A54" s="13"/>
      <c r="B54" s="14"/>
      <c r="C54" s="391"/>
      <c r="D54" s="14"/>
      <c r="E54" s="14"/>
      <c r="F54" s="14"/>
      <c r="G54" s="14"/>
      <c r="H54" s="14"/>
      <c r="I54" s="14"/>
      <c r="J54" s="14"/>
      <c r="K54" s="14"/>
      <c r="L54" s="10"/>
    </row>
    <row r="55" spans="1:12" s="1" customFormat="1" x14ac:dyDescent="0.2">
      <c r="A55" s="2"/>
      <c r="B55" s="44"/>
      <c r="C55" s="17"/>
      <c r="D55" s="44"/>
      <c r="E55" s="44"/>
      <c r="F55" s="44"/>
      <c r="G55" s="44"/>
      <c r="H55" s="44"/>
      <c r="I55" s="44"/>
      <c r="J55" s="44"/>
      <c r="K55" s="44"/>
      <c r="L55" s="45"/>
    </row>
    <row r="56" spans="1:12" x14ac:dyDescent="0.2">
      <c r="A56" s="3"/>
      <c r="B56" s="46"/>
      <c r="C56" s="46"/>
      <c r="D56" s="8"/>
      <c r="E56" s="8"/>
      <c r="F56" s="46"/>
      <c r="G56" s="46"/>
      <c r="H56" s="46"/>
      <c r="I56" s="46"/>
      <c r="J56" s="46"/>
      <c r="K56" s="46"/>
      <c r="L56" s="18"/>
    </row>
    <row r="57" spans="1:12" x14ac:dyDescent="0.2">
      <c r="A57" s="3"/>
      <c r="B57" s="19"/>
      <c r="C57" s="19"/>
      <c r="D57" s="8"/>
      <c r="E57" s="8"/>
      <c r="F57" s="19"/>
      <c r="G57" s="19"/>
      <c r="H57" s="19"/>
      <c r="I57" s="19"/>
      <c r="J57" s="19"/>
      <c r="K57" s="19"/>
      <c r="L57" s="18"/>
    </row>
    <row r="58" spans="1:12" x14ac:dyDescent="0.2">
      <c r="A58" s="2"/>
      <c r="B58" s="47"/>
      <c r="C58" s="393"/>
      <c r="D58" s="47"/>
      <c r="E58" s="47"/>
      <c r="F58" s="47"/>
      <c r="G58" s="47"/>
      <c r="H58" s="47"/>
      <c r="I58" s="47"/>
      <c r="J58" s="47"/>
      <c r="K58" s="47"/>
      <c r="L58" s="48"/>
    </row>
    <row r="59" spans="1:12" x14ac:dyDescent="0.2">
      <c r="A59" s="2"/>
      <c r="B59" s="8"/>
      <c r="C59" s="394"/>
      <c r="D59" s="19"/>
      <c r="E59" s="19"/>
      <c r="F59" s="19"/>
      <c r="G59" s="19"/>
      <c r="H59" s="19"/>
      <c r="I59" s="19"/>
      <c r="J59" s="19"/>
      <c r="K59" s="19"/>
      <c r="L59" s="18"/>
    </row>
    <row r="60" spans="1:12" x14ac:dyDescent="0.2">
      <c r="A60" s="3"/>
      <c r="B60" s="8"/>
      <c r="C60" s="394"/>
      <c r="D60" s="19"/>
      <c r="E60" s="19"/>
      <c r="F60" s="19"/>
      <c r="G60" s="19"/>
      <c r="H60" s="19"/>
      <c r="I60" s="19"/>
      <c r="J60" s="19"/>
      <c r="K60" s="19"/>
      <c r="L60" s="18"/>
    </row>
    <row r="61" spans="1:12" x14ac:dyDescent="0.2">
      <c r="A61" s="3"/>
      <c r="B61" s="8"/>
      <c r="C61" s="394"/>
      <c r="D61" s="19"/>
      <c r="E61" s="19"/>
      <c r="F61" s="19"/>
      <c r="G61" s="19"/>
      <c r="H61" s="19"/>
      <c r="I61" s="19"/>
      <c r="J61" s="19"/>
      <c r="K61" s="19"/>
      <c r="L61" s="18"/>
    </row>
    <row r="62" spans="1:12" s="15" customFormat="1" x14ac:dyDescent="0.2">
      <c r="A62" s="2"/>
      <c r="B62" s="14"/>
      <c r="C62" s="391"/>
      <c r="D62" s="14"/>
      <c r="E62" s="14"/>
      <c r="F62" s="14"/>
      <c r="G62" s="14"/>
      <c r="H62" s="14"/>
      <c r="I62" s="14"/>
      <c r="J62" s="14"/>
      <c r="K62" s="14"/>
      <c r="L62" s="10"/>
    </row>
    <row r="63" spans="1:12" s="15" customFormat="1" x14ac:dyDescent="0.2">
      <c r="A63" s="16"/>
      <c r="B63" s="17"/>
      <c r="C63" s="17"/>
      <c r="D63" s="17"/>
      <c r="E63" s="17"/>
      <c r="F63" s="17"/>
      <c r="G63" s="17"/>
      <c r="H63" s="17"/>
      <c r="I63" s="17"/>
      <c r="J63" s="17"/>
      <c r="K63" s="17"/>
      <c r="L63" s="18"/>
    </row>
    <row r="64" spans="1:12" s="15" customFormat="1" x14ac:dyDescent="0.2">
      <c r="A64" s="2"/>
      <c r="B64" s="19"/>
      <c r="C64" s="19"/>
      <c r="D64" s="19"/>
      <c r="E64" s="19"/>
      <c r="F64" s="19"/>
      <c r="G64" s="19"/>
      <c r="H64" s="19"/>
      <c r="I64" s="19"/>
      <c r="J64" s="19"/>
      <c r="K64" s="19"/>
      <c r="L64" s="18"/>
    </row>
    <row r="65" spans="1:12" s="15" customFormat="1" x14ac:dyDescent="0.2">
      <c r="A65" s="3"/>
      <c r="B65" s="19"/>
      <c r="C65" s="19"/>
      <c r="D65" s="19"/>
      <c r="E65" s="19"/>
      <c r="F65" s="19"/>
      <c r="G65" s="19"/>
      <c r="H65" s="19"/>
      <c r="I65" s="19"/>
      <c r="J65" s="19"/>
      <c r="K65" s="19"/>
      <c r="L65" s="18"/>
    </row>
    <row r="66" spans="1:12" s="15" customFormat="1" x14ac:dyDescent="0.2">
      <c r="A66" s="3"/>
      <c r="B66" s="19"/>
      <c r="C66" s="19"/>
      <c r="D66" s="19"/>
      <c r="E66" s="19"/>
      <c r="F66" s="19"/>
      <c r="G66" s="19"/>
      <c r="H66" s="19"/>
      <c r="I66" s="19"/>
      <c r="J66" s="19"/>
      <c r="K66" s="19"/>
      <c r="L66" s="18"/>
    </row>
    <row r="67" spans="1:12" x14ac:dyDescent="0.2">
      <c r="A67" s="3"/>
      <c r="B67" s="19"/>
      <c r="C67" s="19"/>
      <c r="D67" s="19"/>
      <c r="E67" s="19"/>
      <c r="F67" s="19"/>
      <c r="G67" s="19"/>
      <c r="H67" s="19"/>
      <c r="I67" s="19"/>
      <c r="J67" s="19"/>
      <c r="K67" s="19"/>
    </row>
    <row r="68" spans="1:12" x14ac:dyDescent="0.2">
      <c r="A68" s="3"/>
      <c r="B68" s="19"/>
      <c r="C68" s="19"/>
      <c r="D68" s="19"/>
      <c r="E68" s="19"/>
      <c r="F68" s="19"/>
      <c r="G68" s="19"/>
      <c r="H68" s="19"/>
      <c r="I68" s="19"/>
      <c r="J68" s="19"/>
      <c r="K68" s="19"/>
    </row>
    <row r="69" spans="1:12" x14ac:dyDescent="0.2">
      <c r="A69" s="3"/>
      <c r="B69" s="19"/>
      <c r="C69" s="19"/>
      <c r="D69" s="19"/>
      <c r="E69" s="19"/>
      <c r="F69" s="19"/>
      <c r="G69" s="19"/>
      <c r="H69" s="19"/>
      <c r="I69" s="19"/>
      <c r="J69" s="19"/>
      <c r="K69" s="19"/>
    </row>
    <row r="70" spans="1:12" x14ac:dyDescent="0.2">
      <c r="A70" s="3"/>
      <c r="B70" s="19"/>
      <c r="C70" s="19"/>
      <c r="D70" s="19"/>
      <c r="E70" s="19"/>
      <c r="F70" s="19"/>
      <c r="G70" s="19"/>
      <c r="H70" s="19"/>
      <c r="I70" s="19"/>
      <c r="J70" s="19"/>
      <c r="K70" s="19"/>
    </row>
    <row r="71" spans="1:12" x14ac:dyDescent="0.2">
      <c r="A71" s="3"/>
      <c r="B71" s="19"/>
      <c r="C71" s="19"/>
      <c r="D71" s="19"/>
      <c r="E71" s="19"/>
      <c r="F71" s="19"/>
      <c r="G71" s="19"/>
      <c r="H71" s="19"/>
      <c r="I71" s="19"/>
      <c r="J71" s="19"/>
      <c r="K71" s="19"/>
    </row>
    <row r="72" spans="1:12" x14ac:dyDescent="0.2">
      <c r="A72" s="3"/>
      <c r="B72" s="19"/>
      <c r="C72" s="19"/>
      <c r="D72" s="19"/>
      <c r="E72" s="19"/>
      <c r="F72" s="19"/>
      <c r="G72" s="19"/>
      <c r="H72" s="19"/>
      <c r="I72" s="19"/>
      <c r="J72" s="19"/>
      <c r="K72" s="19"/>
    </row>
    <row r="73" spans="1:12" s="8" customFormat="1" x14ac:dyDescent="0.2">
      <c r="A73" s="3"/>
      <c r="B73" s="19"/>
      <c r="C73" s="19"/>
      <c r="D73" s="19"/>
      <c r="E73" s="19"/>
      <c r="F73" s="19"/>
      <c r="G73" s="19"/>
      <c r="H73" s="19"/>
      <c r="I73" s="19"/>
      <c r="J73" s="19"/>
      <c r="K73" s="19"/>
      <c r="L73" s="14"/>
    </row>
    <row r="74" spans="1:12" s="8" customFormat="1" x14ac:dyDescent="0.2">
      <c r="A74" s="3"/>
      <c r="B74" s="19"/>
      <c r="C74" s="19"/>
      <c r="D74" s="19"/>
      <c r="E74" s="19"/>
      <c r="F74" s="19"/>
      <c r="G74" s="19"/>
      <c r="H74" s="19"/>
      <c r="I74" s="19"/>
      <c r="J74" s="19"/>
      <c r="K74" s="19"/>
      <c r="L74" s="14"/>
    </row>
    <row r="75" spans="1:12" s="8" customFormat="1" x14ac:dyDescent="0.2">
      <c r="A75" s="3"/>
      <c r="B75" s="19"/>
      <c r="C75" s="19"/>
      <c r="D75" s="19"/>
      <c r="E75" s="19"/>
      <c r="F75" s="19"/>
      <c r="G75" s="19"/>
      <c r="H75" s="19"/>
      <c r="I75" s="19"/>
      <c r="J75" s="19"/>
      <c r="K75" s="19"/>
      <c r="L75" s="14"/>
    </row>
    <row r="76" spans="1:12" s="8" customFormat="1" x14ac:dyDescent="0.2">
      <c r="A76" s="3"/>
      <c r="C76" s="394"/>
      <c r="L76" s="14"/>
    </row>
    <row r="77" spans="1:12" s="8" customFormat="1" x14ac:dyDescent="0.2">
      <c r="A77" s="3"/>
      <c r="C77" s="394"/>
      <c r="L77" s="14"/>
    </row>
    <row r="78" spans="1:12" s="8" customFormat="1" x14ac:dyDescent="0.2">
      <c r="A78" s="20"/>
      <c r="C78" s="394"/>
      <c r="L78" s="14"/>
    </row>
    <row r="79" spans="1:12" s="8" customFormat="1" x14ac:dyDescent="0.2">
      <c r="A79" s="13"/>
      <c r="C79" s="394"/>
      <c r="L79" s="14"/>
    </row>
    <row r="80" spans="1:12" s="8" customFormat="1" x14ac:dyDescent="0.2">
      <c r="A80" s="3"/>
      <c r="C80" s="394"/>
      <c r="L80" s="14"/>
    </row>
    <row r="81" spans="1:12" s="8" customFormat="1" x14ac:dyDescent="0.2">
      <c r="A81" s="3"/>
      <c r="C81" s="394"/>
      <c r="L81" s="14"/>
    </row>
    <row r="82" spans="1:12" s="8" customFormat="1" x14ac:dyDescent="0.2">
      <c r="A82" s="3"/>
      <c r="C82" s="394"/>
      <c r="L82" s="14"/>
    </row>
    <row r="83" spans="1:12" s="8" customFormat="1" x14ac:dyDescent="0.2">
      <c r="A83" s="20"/>
      <c r="C83" s="394"/>
      <c r="L83" s="14"/>
    </row>
    <row r="84" spans="1:12" s="8" customFormat="1" x14ac:dyDescent="0.2">
      <c r="A84" s="3"/>
      <c r="C84" s="394"/>
      <c r="L84" s="14"/>
    </row>
    <row r="85" spans="1:12" s="8" customFormat="1" x14ac:dyDescent="0.2">
      <c r="A85" s="3"/>
      <c r="C85" s="394"/>
      <c r="L85" s="14"/>
    </row>
    <row r="86" spans="1:12" s="8" customFormat="1" x14ac:dyDescent="0.2">
      <c r="A86" s="3"/>
      <c r="C86" s="394"/>
      <c r="L86" s="14"/>
    </row>
    <row r="87" spans="1:12" s="8" customFormat="1" x14ac:dyDescent="0.2">
      <c r="A87" s="3"/>
      <c r="C87" s="394"/>
      <c r="L87" s="14"/>
    </row>
    <row r="88" spans="1:12" s="8" customFormat="1" x14ac:dyDescent="0.2">
      <c r="A88" s="3"/>
      <c r="C88" s="394"/>
      <c r="L88" s="14"/>
    </row>
    <row r="89" spans="1:12" s="8" customFormat="1" x14ac:dyDescent="0.2">
      <c r="A89" s="3"/>
      <c r="C89" s="394"/>
      <c r="L89" s="14"/>
    </row>
    <row r="90" spans="1:12" s="8" customFormat="1" x14ac:dyDescent="0.2">
      <c r="A90" s="3"/>
      <c r="C90" s="394"/>
      <c r="L90" s="14"/>
    </row>
    <row r="91" spans="1:12" s="8" customFormat="1" x14ac:dyDescent="0.2">
      <c r="A91" s="3"/>
      <c r="C91" s="394"/>
      <c r="L91" s="14"/>
    </row>
    <row r="92" spans="1:12" s="8" customFormat="1" x14ac:dyDescent="0.2">
      <c r="A92" s="3"/>
      <c r="C92" s="394"/>
      <c r="L92" s="14"/>
    </row>
    <row r="93" spans="1:12" s="8" customFormat="1" x14ac:dyDescent="0.2">
      <c r="A93" s="3"/>
      <c r="C93" s="394"/>
      <c r="L93" s="14"/>
    </row>
    <row r="94" spans="1:12" s="8" customFormat="1" x14ac:dyDescent="0.2">
      <c r="A94" s="3"/>
      <c r="C94" s="394"/>
      <c r="L94" s="14"/>
    </row>
    <row r="95" spans="1:12" s="8" customFormat="1" x14ac:dyDescent="0.2">
      <c r="A95" s="20"/>
      <c r="C95" s="394"/>
      <c r="L95" s="14"/>
    </row>
    <row r="96" spans="1:12" s="8" customFormat="1" x14ac:dyDescent="0.2">
      <c r="A96" s="3"/>
      <c r="C96" s="394"/>
      <c r="L96" s="14"/>
    </row>
    <row r="97" spans="1:12" s="8" customFormat="1" x14ac:dyDescent="0.2">
      <c r="A97" s="3"/>
      <c r="C97" s="394"/>
      <c r="L97" s="14"/>
    </row>
    <row r="98" spans="1:12" s="8" customFormat="1" x14ac:dyDescent="0.2">
      <c r="A98" s="3"/>
      <c r="C98" s="394"/>
      <c r="L98" s="14"/>
    </row>
    <row r="99" spans="1:12" s="8" customFormat="1" x14ac:dyDescent="0.2">
      <c r="A99" s="3"/>
      <c r="C99" s="394"/>
      <c r="L99" s="14"/>
    </row>
    <row r="100" spans="1:12" s="8" customFormat="1" x14ac:dyDescent="0.2">
      <c r="A100" s="3"/>
      <c r="C100" s="394"/>
      <c r="L100" s="14"/>
    </row>
    <row r="101" spans="1:12" s="8" customFormat="1" x14ac:dyDescent="0.2">
      <c r="A101" s="20"/>
      <c r="C101" s="394"/>
      <c r="L101" s="14"/>
    </row>
    <row r="102" spans="1:12" s="8" customFormat="1" x14ac:dyDescent="0.2">
      <c r="A102" s="13"/>
      <c r="C102" s="394"/>
      <c r="L102" s="14"/>
    </row>
    <row r="103" spans="1:12" s="8" customFormat="1" x14ac:dyDescent="0.2">
      <c r="A103" s="3"/>
      <c r="C103" s="394"/>
      <c r="L103" s="14"/>
    </row>
    <row r="104" spans="1:12" s="8" customFormat="1" x14ac:dyDescent="0.2">
      <c r="A104" s="3"/>
      <c r="C104" s="394"/>
      <c r="L104" s="14"/>
    </row>
    <row r="105" spans="1:12" s="8" customFormat="1" x14ac:dyDescent="0.2">
      <c r="A105" s="3"/>
      <c r="C105" s="394"/>
      <c r="L105" s="14"/>
    </row>
    <row r="106" spans="1:12" s="8" customFormat="1" x14ac:dyDescent="0.2">
      <c r="A106" s="3"/>
      <c r="C106" s="394"/>
      <c r="L106" s="14"/>
    </row>
    <row r="107" spans="1:12" s="8" customFormat="1" x14ac:dyDescent="0.2">
      <c r="A107" s="3"/>
      <c r="C107" s="394"/>
      <c r="L107" s="14"/>
    </row>
    <row r="108" spans="1:12" s="8" customFormat="1" x14ac:dyDescent="0.2">
      <c r="A108" s="20"/>
      <c r="C108" s="394"/>
      <c r="L108" s="14"/>
    </row>
    <row r="109" spans="1:12" s="8" customFormat="1" x14ac:dyDescent="0.2">
      <c r="A109" s="3"/>
      <c r="C109" s="394"/>
      <c r="L109" s="14"/>
    </row>
    <row r="110" spans="1:12" s="8" customFormat="1" x14ac:dyDescent="0.2">
      <c r="A110" s="3"/>
      <c r="C110" s="394"/>
      <c r="L110" s="14"/>
    </row>
    <row r="111" spans="1:12" s="8" customFormat="1" x14ac:dyDescent="0.2">
      <c r="A111" s="3"/>
      <c r="C111" s="394"/>
      <c r="L111" s="14"/>
    </row>
    <row r="112" spans="1:12" s="8" customFormat="1" x14ac:dyDescent="0.2">
      <c r="A112" s="3"/>
      <c r="C112" s="394"/>
      <c r="L112" s="14"/>
    </row>
    <row r="113" spans="1:12" s="8" customFormat="1" x14ac:dyDescent="0.2">
      <c r="A113" s="3"/>
      <c r="C113" s="394"/>
      <c r="L113" s="14"/>
    </row>
    <row r="114" spans="1:12" s="8" customFormat="1" x14ac:dyDescent="0.2">
      <c r="A114" s="3"/>
      <c r="C114" s="394"/>
      <c r="L114" s="14"/>
    </row>
    <row r="115" spans="1:12" s="8" customFormat="1" x14ac:dyDescent="0.2">
      <c r="A115" s="3"/>
      <c r="C115" s="394"/>
      <c r="L115" s="14"/>
    </row>
    <row r="116" spans="1:12" s="8" customFormat="1" x14ac:dyDescent="0.2">
      <c r="A116" s="3"/>
      <c r="C116" s="394"/>
      <c r="L116" s="14"/>
    </row>
    <row r="117" spans="1:12" s="8" customFormat="1" x14ac:dyDescent="0.2">
      <c r="A117" s="3"/>
      <c r="C117" s="394"/>
      <c r="L117" s="14"/>
    </row>
    <row r="118" spans="1:12" s="8" customFormat="1" x14ac:dyDescent="0.2">
      <c r="A118" s="3"/>
      <c r="C118" s="394"/>
      <c r="L118" s="14"/>
    </row>
    <row r="119" spans="1:12" s="8" customFormat="1" x14ac:dyDescent="0.2">
      <c r="A119" s="3"/>
      <c r="C119" s="394"/>
      <c r="L119" s="14"/>
    </row>
    <row r="120" spans="1:12" s="8" customFormat="1" x14ac:dyDescent="0.2">
      <c r="A120" s="3"/>
      <c r="C120" s="394"/>
      <c r="L120" s="14"/>
    </row>
    <row r="121" spans="1:12" s="8" customFormat="1" x14ac:dyDescent="0.2">
      <c r="A121" s="3"/>
      <c r="C121" s="394"/>
      <c r="L121" s="14"/>
    </row>
    <row r="122" spans="1:12" s="8" customFormat="1" x14ac:dyDescent="0.2">
      <c r="A122" s="3"/>
      <c r="C122" s="394"/>
      <c r="L122" s="14"/>
    </row>
    <row r="123" spans="1:12" s="8" customFormat="1" x14ac:dyDescent="0.2">
      <c r="A123" s="13"/>
      <c r="C123" s="394"/>
      <c r="L123" s="14"/>
    </row>
    <row r="124" spans="1:12" s="8" customFormat="1" x14ac:dyDescent="0.2">
      <c r="A124" s="3"/>
      <c r="C124" s="394"/>
      <c r="L124" s="14"/>
    </row>
    <row r="125" spans="1:12" s="8" customFormat="1" x14ac:dyDescent="0.2">
      <c r="A125" s="3"/>
      <c r="C125" s="394"/>
      <c r="L125" s="14"/>
    </row>
    <row r="126" spans="1:12" s="8" customFormat="1" x14ac:dyDescent="0.2">
      <c r="A126" s="3"/>
      <c r="C126" s="394"/>
      <c r="L126" s="14"/>
    </row>
    <row r="127" spans="1:12" s="8" customFormat="1" x14ac:dyDescent="0.2">
      <c r="A127" s="20"/>
      <c r="C127" s="394"/>
      <c r="L127" s="14"/>
    </row>
    <row r="128" spans="1:12" s="8" customFormat="1" x14ac:dyDescent="0.2">
      <c r="A128" s="3"/>
      <c r="C128" s="394"/>
      <c r="L128" s="14"/>
    </row>
    <row r="129" spans="1:12" s="8" customFormat="1" x14ac:dyDescent="0.2">
      <c r="A129" s="3"/>
      <c r="C129" s="394"/>
      <c r="L129" s="14"/>
    </row>
    <row r="130" spans="1:12" s="8" customFormat="1" x14ac:dyDescent="0.2">
      <c r="A130" s="3"/>
      <c r="C130" s="394"/>
      <c r="L130" s="14"/>
    </row>
    <row r="131" spans="1:12" s="8" customFormat="1" x14ac:dyDescent="0.2">
      <c r="A131" s="3"/>
      <c r="C131" s="394"/>
      <c r="L131" s="14"/>
    </row>
    <row r="132" spans="1:12" s="8" customFormat="1" x14ac:dyDescent="0.2">
      <c r="A132" s="3"/>
      <c r="C132" s="394"/>
      <c r="L132" s="14"/>
    </row>
    <row r="133" spans="1:12" s="8" customFormat="1" x14ac:dyDescent="0.2">
      <c r="A133" s="3"/>
      <c r="C133" s="394"/>
      <c r="L133" s="14"/>
    </row>
    <row r="134" spans="1:12" s="8" customFormat="1" x14ac:dyDescent="0.2">
      <c r="A134" s="3"/>
      <c r="C134" s="394"/>
      <c r="L134" s="14"/>
    </row>
    <row r="135" spans="1:12" s="8" customFormat="1" x14ac:dyDescent="0.2">
      <c r="A135" s="3"/>
      <c r="C135" s="394"/>
      <c r="L135" s="14"/>
    </row>
    <row r="136" spans="1:12" s="8" customFormat="1" x14ac:dyDescent="0.2">
      <c r="A136" s="3"/>
      <c r="C136" s="394"/>
      <c r="L136" s="14"/>
    </row>
    <row r="137" spans="1:12" s="8" customFormat="1" x14ac:dyDescent="0.2">
      <c r="A137" s="3"/>
      <c r="C137" s="394"/>
      <c r="L137" s="14"/>
    </row>
    <row r="138" spans="1:12" s="8" customFormat="1" x14ac:dyDescent="0.2">
      <c r="A138" s="3"/>
      <c r="C138" s="394"/>
      <c r="L138" s="14"/>
    </row>
    <row r="139" spans="1:12" s="8" customFormat="1" x14ac:dyDescent="0.2">
      <c r="A139" s="3"/>
      <c r="C139" s="394"/>
      <c r="L139" s="14"/>
    </row>
    <row r="140" spans="1:12" s="8" customFormat="1" x14ac:dyDescent="0.2">
      <c r="A140" s="3"/>
      <c r="C140" s="394"/>
      <c r="L140" s="14"/>
    </row>
    <row r="141" spans="1:12" s="8" customFormat="1" x14ac:dyDescent="0.2">
      <c r="A141" s="3"/>
      <c r="C141" s="394"/>
      <c r="L141" s="14"/>
    </row>
    <row r="142" spans="1:12" s="8" customFormat="1" x14ac:dyDescent="0.2">
      <c r="A142" s="20"/>
      <c r="C142" s="394"/>
      <c r="L142" s="14"/>
    </row>
    <row r="143" spans="1:12" s="8" customFormat="1" x14ac:dyDescent="0.2">
      <c r="A143" s="3"/>
      <c r="C143" s="394"/>
      <c r="L143" s="14"/>
    </row>
    <row r="144" spans="1:12" s="8" customFormat="1" x14ac:dyDescent="0.2">
      <c r="A144" s="3"/>
      <c r="C144" s="394"/>
      <c r="L144" s="14"/>
    </row>
    <row r="145" spans="1:12" s="8" customFormat="1" x14ac:dyDescent="0.2">
      <c r="A145" s="3"/>
      <c r="C145" s="394"/>
      <c r="L145" s="14"/>
    </row>
    <row r="146" spans="1:12" s="8" customFormat="1" x14ac:dyDescent="0.2">
      <c r="A146" s="3"/>
      <c r="C146" s="394"/>
      <c r="L146" s="14"/>
    </row>
    <row r="147" spans="1:12" s="8" customFormat="1" x14ac:dyDescent="0.2">
      <c r="A147" s="3"/>
      <c r="C147" s="394"/>
      <c r="L147" s="14"/>
    </row>
    <row r="148" spans="1:12" s="8" customFormat="1" x14ac:dyDescent="0.2">
      <c r="A148" s="20"/>
      <c r="C148" s="394"/>
      <c r="L148" s="14"/>
    </row>
    <row r="149" spans="1:12" s="8" customFormat="1" x14ac:dyDescent="0.2">
      <c r="A149" s="13"/>
      <c r="C149" s="394"/>
      <c r="L149" s="14"/>
    </row>
    <row r="150" spans="1:12" s="8" customFormat="1" x14ac:dyDescent="0.2">
      <c r="A150" s="3"/>
      <c r="C150" s="394"/>
      <c r="L150" s="14"/>
    </row>
    <row r="151" spans="1:12" s="8" customFormat="1" x14ac:dyDescent="0.2">
      <c r="A151" s="3"/>
      <c r="C151" s="394"/>
      <c r="L151" s="14"/>
    </row>
    <row r="152" spans="1:12" s="8" customFormat="1" x14ac:dyDescent="0.2">
      <c r="A152" s="21"/>
      <c r="C152" s="394"/>
      <c r="L152" s="14"/>
    </row>
    <row r="153" spans="1:12" s="8" customFormat="1" x14ac:dyDescent="0.2">
      <c r="A153" s="20"/>
      <c r="C153" s="394"/>
      <c r="L153" s="14"/>
    </row>
    <row r="154" spans="1:12" s="8" customFormat="1" x14ac:dyDescent="0.2">
      <c r="A154" s="21"/>
      <c r="C154" s="394"/>
      <c r="L154" s="14"/>
    </row>
    <row r="155" spans="1:12" s="8" customFormat="1" x14ac:dyDescent="0.2">
      <c r="A155" s="3"/>
      <c r="C155" s="394"/>
      <c r="L155" s="14"/>
    </row>
    <row r="156" spans="1:12" s="8" customFormat="1" x14ac:dyDescent="0.2">
      <c r="A156" s="3"/>
      <c r="C156" s="394"/>
      <c r="L156" s="14"/>
    </row>
    <row r="157" spans="1:12" s="8" customFormat="1" x14ac:dyDescent="0.2">
      <c r="A157" s="3"/>
      <c r="C157" s="394"/>
      <c r="L157" s="14"/>
    </row>
    <row r="158" spans="1:12" s="8" customFormat="1" x14ac:dyDescent="0.2">
      <c r="A158" s="3"/>
      <c r="C158" s="394"/>
      <c r="L158" s="14"/>
    </row>
    <row r="159" spans="1:12" s="8" customFormat="1" x14ac:dyDescent="0.2">
      <c r="A159" s="3"/>
      <c r="C159" s="394"/>
      <c r="L159" s="14"/>
    </row>
    <row r="160" spans="1:12" s="8" customFormat="1" x14ac:dyDescent="0.2">
      <c r="A160" s="3"/>
      <c r="C160" s="394"/>
      <c r="L160" s="14"/>
    </row>
    <row r="161" spans="1:12" s="8" customFormat="1" x14ac:dyDescent="0.2">
      <c r="A161" s="21"/>
      <c r="C161" s="394"/>
      <c r="L161" s="14"/>
    </row>
    <row r="162" spans="1:12" s="8" customFormat="1" x14ac:dyDescent="0.2">
      <c r="A162" s="3"/>
      <c r="C162" s="394"/>
      <c r="L162" s="14"/>
    </row>
    <row r="163" spans="1:12" s="8" customFormat="1" x14ac:dyDescent="0.2">
      <c r="A163" s="20"/>
      <c r="C163" s="394"/>
      <c r="L163" s="14"/>
    </row>
    <row r="164" spans="1:12" s="8" customFormat="1" x14ac:dyDescent="0.2">
      <c r="A164" s="13"/>
      <c r="C164" s="394"/>
      <c r="L164" s="14"/>
    </row>
    <row r="165" spans="1:12" s="8" customFormat="1" x14ac:dyDescent="0.2">
      <c r="A165" s="3"/>
      <c r="C165" s="394"/>
      <c r="L165" s="14"/>
    </row>
    <row r="166" spans="1:12" s="8" customFormat="1" x14ac:dyDescent="0.2">
      <c r="A166" s="3"/>
      <c r="C166" s="394"/>
      <c r="L166" s="14"/>
    </row>
    <row r="167" spans="1:12" s="8" customFormat="1" x14ac:dyDescent="0.2">
      <c r="A167" s="3"/>
      <c r="C167" s="394"/>
      <c r="L167" s="14"/>
    </row>
    <row r="168" spans="1:12" s="8" customFormat="1" x14ac:dyDescent="0.2">
      <c r="A168" s="3"/>
      <c r="C168" s="394"/>
      <c r="L168" s="14"/>
    </row>
    <row r="169" spans="1:12" s="8" customFormat="1" x14ac:dyDescent="0.2">
      <c r="A169" s="21"/>
      <c r="C169" s="394"/>
      <c r="L169" s="14"/>
    </row>
    <row r="170" spans="1:12" s="8" customFormat="1" x14ac:dyDescent="0.2">
      <c r="A170" s="20"/>
      <c r="C170" s="394"/>
      <c r="L170" s="14"/>
    </row>
    <row r="171" spans="1:12" s="8" customFormat="1" x14ac:dyDescent="0.2">
      <c r="A171" s="21"/>
      <c r="C171" s="394"/>
      <c r="L171" s="14"/>
    </row>
    <row r="172" spans="1:12" s="8" customFormat="1" x14ac:dyDescent="0.2">
      <c r="A172" s="3"/>
      <c r="C172" s="394"/>
      <c r="L172" s="14"/>
    </row>
    <row r="173" spans="1:12" s="8" customFormat="1" x14ac:dyDescent="0.2">
      <c r="A173" s="3"/>
      <c r="C173" s="394"/>
      <c r="L173" s="14"/>
    </row>
    <row r="174" spans="1:12" s="8" customFormat="1" x14ac:dyDescent="0.2">
      <c r="A174" s="3"/>
      <c r="C174" s="394"/>
      <c r="L174" s="14"/>
    </row>
    <row r="175" spans="1:12" s="8" customFormat="1" x14ac:dyDescent="0.2">
      <c r="A175" s="3"/>
      <c r="C175" s="394"/>
      <c r="L175" s="14"/>
    </row>
    <row r="176" spans="1:12" s="8" customFormat="1" x14ac:dyDescent="0.2">
      <c r="A176" s="3"/>
      <c r="C176" s="394"/>
      <c r="L176" s="14"/>
    </row>
    <row r="177" spans="1:12" s="8" customFormat="1" x14ac:dyDescent="0.2">
      <c r="A177" s="21"/>
      <c r="C177" s="394"/>
      <c r="L177" s="14"/>
    </row>
    <row r="178" spans="1:12" s="8" customFormat="1" x14ac:dyDescent="0.2">
      <c r="A178" s="3"/>
      <c r="C178" s="394"/>
      <c r="L178" s="14"/>
    </row>
    <row r="179" spans="1:12" s="8" customFormat="1" x14ac:dyDescent="0.2">
      <c r="A179" s="3"/>
      <c r="C179" s="394"/>
      <c r="L179" s="14"/>
    </row>
    <row r="180" spans="1:12" s="8" customFormat="1" x14ac:dyDescent="0.2">
      <c r="A180" s="3"/>
      <c r="C180" s="394"/>
      <c r="L180" s="14"/>
    </row>
    <row r="181" spans="1:12" s="8" customFormat="1" x14ac:dyDescent="0.2">
      <c r="A181" s="3"/>
      <c r="C181" s="394"/>
      <c r="L181" s="14"/>
    </row>
    <row r="182" spans="1:12" s="8" customFormat="1" x14ac:dyDescent="0.2">
      <c r="A182" s="3"/>
      <c r="C182" s="394"/>
      <c r="L182" s="14"/>
    </row>
    <row r="183" spans="1:12" s="8" customFormat="1" x14ac:dyDescent="0.2">
      <c r="A183" s="3"/>
      <c r="C183" s="394"/>
      <c r="L183" s="14"/>
    </row>
    <row r="184" spans="1:12" s="8" customFormat="1" x14ac:dyDescent="0.2">
      <c r="A184" s="3"/>
      <c r="C184" s="394"/>
      <c r="L184" s="14"/>
    </row>
    <row r="185" spans="1:12" s="8" customFormat="1" x14ac:dyDescent="0.2">
      <c r="A185" s="3"/>
      <c r="C185" s="394"/>
      <c r="L185" s="14"/>
    </row>
    <row r="186" spans="1:12" s="8" customFormat="1" x14ac:dyDescent="0.2">
      <c r="A186" s="3"/>
      <c r="C186" s="394"/>
      <c r="L186" s="14"/>
    </row>
    <row r="187" spans="1:12" s="8" customFormat="1" x14ac:dyDescent="0.2">
      <c r="A187" s="21"/>
      <c r="C187" s="394"/>
      <c r="L187" s="14"/>
    </row>
    <row r="188" spans="1:12" s="8" customFormat="1" x14ac:dyDescent="0.2">
      <c r="A188" s="20"/>
      <c r="C188" s="394"/>
      <c r="L188" s="14"/>
    </row>
    <row r="189" spans="1:12" s="8" customFormat="1" x14ac:dyDescent="0.2">
      <c r="A189" s="13"/>
      <c r="C189" s="394"/>
      <c r="L189" s="14"/>
    </row>
    <row r="190" spans="1:12" s="8" customFormat="1" x14ac:dyDescent="0.2">
      <c r="A190" s="3"/>
      <c r="C190" s="394"/>
      <c r="L190" s="14"/>
    </row>
    <row r="191" spans="1:12" s="8" customFormat="1" x14ac:dyDescent="0.2">
      <c r="A191" s="3"/>
      <c r="C191" s="394"/>
      <c r="L191" s="14"/>
    </row>
    <row r="192" spans="1:12" s="8" customFormat="1" x14ac:dyDescent="0.2">
      <c r="A192" s="3"/>
      <c r="C192" s="394"/>
      <c r="L192" s="14"/>
    </row>
    <row r="193" spans="1:12" s="8" customFormat="1" x14ac:dyDescent="0.2">
      <c r="A193" s="20"/>
      <c r="C193" s="394"/>
      <c r="L193" s="14"/>
    </row>
    <row r="194" spans="1:12" s="8" customFormat="1" x14ac:dyDescent="0.2">
      <c r="A194" s="21"/>
      <c r="C194" s="394"/>
      <c r="L194" s="14"/>
    </row>
    <row r="195" spans="1:12" s="8" customFormat="1" x14ac:dyDescent="0.2">
      <c r="A195" s="3"/>
      <c r="C195" s="394"/>
      <c r="L195" s="14"/>
    </row>
    <row r="196" spans="1:12" s="8" customFormat="1" x14ac:dyDescent="0.2">
      <c r="A196" s="3"/>
      <c r="C196" s="394"/>
      <c r="L196" s="14"/>
    </row>
    <row r="197" spans="1:12" s="8" customFormat="1" x14ac:dyDescent="0.2">
      <c r="A197" s="3"/>
      <c r="C197" s="394"/>
      <c r="L197" s="14"/>
    </row>
    <row r="198" spans="1:12" s="8" customFormat="1" x14ac:dyDescent="0.2">
      <c r="A198" s="3"/>
      <c r="C198" s="394"/>
      <c r="L198" s="14"/>
    </row>
    <row r="199" spans="1:12" s="8" customFormat="1" x14ac:dyDescent="0.2">
      <c r="A199" s="3"/>
      <c r="C199" s="394"/>
      <c r="L199" s="14"/>
    </row>
    <row r="200" spans="1:12" s="8" customFormat="1" x14ac:dyDescent="0.2">
      <c r="A200" s="21"/>
      <c r="C200" s="394"/>
      <c r="L200" s="14"/>
    </row>
    <row r="201" spans="1:12" s="8" customFormat="1" x14ac:dyDescent="0.2">
      <c r="A201" s="3"/>
      <c r="C201" s="394"/>
      <c r="L201" s="14"/>
    </row>
    <row r="202" spans="1:12" s="8" customFormat="1" x14ac:dyDescent="0.2">
      <c r="A202" s="3"/>
      <c r="C202" s="394"/>
      <c r="L202" s="14"/>
    </row>
    <row r="203" spans="1:12" s="8" customFormat="1" x14ac:dyDescent="0.2">
      <c r="A203" s="3"/>
      <c r="C203" s="394"/>
      <c r="L203" s="14"/>
    </row>
    <row r="204" spans="1:12" s="8" customFormat="1" x14ac:dyDescent="0.2">
      <c r="A204" s="3"/>
      <c r="C204" s="394"/>
      <c r="L204" s="14"/>
    </row>
    <row r="205" spans="1:12" s="8" customFormat="1" x14ac:dyDescent="0.2">
      <c r="A205" s="3"/>
      <c r="C205" s="394"/>
      <c r="L205" s="14"/>
    </row>
    <row r="206" spans="1:12" s="8" customFormat="1" x14ac:dyDescent="0.2">
      <c r="A206" s="3"/>
      <c r="C206" s="394"/>
      <c r="L206" s="14"/>
    </row>
    <row r="207" spans="1:12" s="8" customFormat="1" x14ac:dyDescent="0.2">
      <c r="A207" s="3"/>
      <c r="C207" s="394"/>
      <c r="L207" s="14"/>
    </row>
    <row r="208" spans="1:12" s="8" customFormat="1" x14ac:dyDescent="0.2">
      <c r="A208" s="3"/>
      <c r="C208" s="394"/>
      <c r="L208" s="14"/>
    </row>
    <row r="209" spans="1:12" s="8" customFormat="1" x14ac:dyDescent="0.2">
      <c r="A209" s="3"/>
      <c r="C209" s="394"/>
      <c r="L209" s="14"/>
    </row>
    <row r="210" spans="1:12" s="8" customFormat="1" x14ac:dyDescent="0.2">
      <c r="A210" s="3"/>
      <c r="C210" s="394"/>
      <c r="L210" s="14"/>
    </row>
    <row r="211" spans="1:12" s="8" customFormat="1" x14ac:dyDescent="0.2">
      <c r="A211" s="3"/>
      <c r="C211" s="394"/>
      <c r="L211" s="14"/>
    </row>
    <row r="212" spans="1:12" s="8" customFormat="1" x14ac:dyDescent="0.2">
      <c r="A212" s="3"/>
      <c r="C212" s="394"/>
      <c r="L212" s="14"/>
    </row>
    <row r="213" spans="1:12" s="8" customFormat="1" x14ac:dyDescent="0.2">
      <c r="A213" s="3"/>
      <c r="C213" s="394"/>
      <c r="L213" s="14"/>
    </row>
    <row r="214" spans="1:12" s="8" customFormat="1" x14ac:dyDescent="0.2">
      <c r="A214" s="3"/>
      <c r="C214" s="394"/>
      <c r="L214" s="14"/>
    </row>
    <row r="215" spans="1:12" s="8" customFormat="1" x14ac:dyDescent="0.2">
      <c r="A215" s="3"/>
      <c r="C215" s="394"/>
      <c r="L215" s="14"/>
    </row>
    <row r="216" spans="1:12" s="8" customFormat="1" x14ac:dyDescent="0.2">
      <c r="A216" s="3"/>
      <c r="C216" s="394"/>
      <c r="L216" s="14"/>
    </row>
    <row r="217" spans="1:12" s="8" customFormat="1" x14ac:dyDescent="0.2">
      <c r="A217" s="3"/>
      <c r="C217" s="394"/>
      <c r="L217" s="14"/>
    </row>
    <row r="218" spans="1:12" s="8" customFormat="1" x14ac:dyDescent="0.2">
      <c r="A218" s="20"/>
      <c r="C218" s="394"/>
      <c r="L218" s="14"/>
    </row>
    <row r="219" spans="1:12" s="8" customFormat="1" x14ac:dyDescent="0.2">
      <c r="A219" s="13"/>
      <c r="C219" s="394"/>
      <c r="L219" s="14"/>
    </row>
    <row r="220" spans="1:12" s="8" customFormat="1" x14ac:dyDescent="0.2">
      <c r="A220" s="3"/>
      <c r="C220" s="394"/>
      <c r="L220" s="14"/>
    </row>
    <row r="221" spans="1:12" s="8" customFormat="1" x14ac:dyDescent="0.2">
      <c r="A221" s="3"/>
      <c r="C221" s="394"/>
      <c r="L221" s="14"/>
    </row>
    <row r="222" spans="1:12" s="8" customFormat="1" x14ac:dyDescent="0.2">
      <c r="A222" s="3"/>
      <c r="C222" s="394"/>
      <c r="L222" s="14"/>
    </row>
    <row r="223" spans="1:12" s="8" customFormat="1" x14ac:dyDescent="0.2">
      <c r="A223" s="3"/>
      <c r="C223" s="394"/>
      <c r="L223" s="14"/>
    </row>
    <row r="224" spans="1:12" s="8" customFormat="1" x14ac:dyDescent="0.2">
      <c r="A224" s="3"/>
      <c r="C224" s="394"/>
      <c r="L224" s="14"/>
    </row>
    <row r="225" spans="1:12" s="8" customFormat="1" x14ac:dyDescent="0.2">
      <c r="A225" s="20"/>
      <c r="C225" s="394"/>
      <c r="L225" s="14"/>
    </row>
    <row r="226" spans="1:12" s="8" customFormat="1" x14ac:dyDescent="0.2">
      <c r="A226" s="21"/>
      <c r="C226" s="394"/>
      <c r="L226" s="14"/>
    </row>
    <row r="227" spans="1:12" s="8" customFormat="1" x14ac:dyDescent="0.2">
      <c r="A227" s="3"/>
      <c r="C227" s="394"/>
      <c r="L227" s="14"/>
    </row>
    <row r="228" spans="1:12" s="8" customFormat="1" x14ac:dyDescent="0.2">
      <c r="A228" s="3"/>
      <c r="C228" s="394"/>
      <c r="L228" s="14"/>
    </row>
    <row r="229" spans="1:12" s="8" customFormat="1" x14ac:dyDescent="0.2">
      <c r="A229" s="21"/>
      <c r="C229" s="394"/>
      <c r="L229" s="14"/>
    </row>
    <row r="230" spans="1:12" s="8" customFormat="1" x14ac:dyDescent="0.2">
      <c r="A230" s="3"/>
      <c r="C230" s="394"/>
      <c r="L230" s="14"/>
    </row>
    <row r="231" spans="1:12" s="8" customFormat="1" x14ac:dyDescent="0.2">
      <c r="A231" s="3"/>
      <c r="C231" s="394"/>
      <c r="L231" s="14"/>
    </row>
    <row r="232" spans="1:12" s="8" customFormat="1" x14ac:dyDescent="0.2">
      <c r="A232" s="21"/>
      <c r="C232" s="394"/>
      <c r="L232" s="14"/>
    </row>
    <row r="233" spans="1:12" s="8" customFormat="1" x14ac:dyDescent="0.2">
      <c r="A233" s="3"/>
      <c r="C233" s="394"/>
      <c r="L233" s="14"/>
    </row>
    <row r="234" spans="1:12" s="8" customFormat="1" x14ac:dyDescent="0.2">
      <c r="A234" s="3"/>
      <c r="C234" s="394"/>
      <c r="L234" s="14"/>
    </row>
    <row r="235" spans="1:12" s="8" customFormat="1" x14ac:dyDescent="0.2">
      <c r="A235" s="3"/>
      <c r="C235" s="394"/>
      <c r="L235" s="14"/>
    </row>
    <row r="236" spans="1:12" s="8" customFormat="1" x14ac:dyDescent="0.2">
      <c r="A236" s="3"/>
      <c r="C236" s="394"/>
      <c r="L236" s="14"/>
    </row>
    <row r="237" spans="1:12" s="8" customFormat="1" x14ac:dyDescent="0.2">
      <c r="A237" s="20"/>
      <c r="C237" s="394"/>
      <c r="L237" s="14"/>
    </row>
    <row r="238" spans="1:12" s="8" customFormat="1" x14ac:dyDescent="0.2">
      <c r="A238" s="3"/>
      <c r="C238" s="394"/>
      <c r="L238" s="14"/>
    </row>
    <row r="239" spans="1:12" s="8" customFormat="1" x14ac:dyDescent="0.2">
      <c r="A239" s="3"/>
      <c r="C239" s="394"/>
      <c r="L239" s="14"/>
    </row>
    <row r="240" spans="1:12" s="8" customFormat="1" x14ac:dyDescent="0.2">
      <c r="A240" s="3"/>
      <c r="C240" s="394"/>
      <c r="L240" s="14"/>
    </row>
    <row r="241" spans="1:12" s="8" customFormat="1" x14ac:dyDescent="0.2">
      <c r="A241" s="3"/>
      <c r="C241" s="394"/>
      <c r="L241" s="14"/>
    </row>
    <row r="242" spans="1:12" s="8" customFormat="1" x14ac:dyDescent="0.2">
      <c r="A242" s="20"/>
      <c r="C242" s="394"/>
      <c r="L242" s="14"/>
    </row>
    <row r="243" spans="1:12" s="8" customFormat="1" x14ac:dyDescent="0.2">
      <c r="A243" s="13"/>
      <c r="C243" s="394"/>
      <c r="L243" s="14"/>
    </row>
    <row r="244" spans="1:12" s="8" customFormat="1" x14ac:dyDescent="0.2">
      <c r="A244" s="3"/>
      <c r="C244" s="394"/>
      <c r="L244" s="14"/>
    </row>
    <row r="245" spans="1:12" s="8" customFormat="1" x14ac:dyDescent="0.2">
      <c r="A245" s="3"/>
      <c r="C245" s="394"/>
      <c r="L245" s="14"/>
    </row>
    <row r="246" spans="1:12" s="8" customFormat="1" x14ac:dyDescent="0.2">
      <c r="A246" s="3"/>
      <c r="C246" s="394"/>
      <c r="L246" s="14"/>
    </row>
    <row r="247" spans="1:12" s="8" customFormat="1" x14ac:dyDescent="0.2">
      <c r="A247" s="20"/>
      <c r="C247" s="394"/>
      <c r="L247" s="14"/>
    </row>
    <row r="248" spans="1:12" s="8" customFormat="1" x14ac:dyDescent="0.2">
      <c r="A248" s="21"/>
      <c r="C248" s="394"/>
      <c r="L248" s="14"/>
    </row>
    <row r="249" spans="1:12" s="8" customFormat="1" x14ac:dyDescent="0.2">
      <c r="A249" s="3"/>
      <c r="C249" s="394"/>
      <c r="L249" s="14"/>
    </row>
    <row r="250" spans="1:12" s="8" customFormat="1" x14ac:dyDescent="0.2">
      <c r="A250" s="3"/>
      <c r="C250" s="394"/>
      <c r="L250" s="14"/>
    </row>
    <row r="251" spans="1:12" s="8" customFormat="1" x14ac:dyDescent="0.2">
      <c r="A251" s="3"/>
      <c r="C251" s="394"/>
      <c r="L251" s="14"/>
    </row>
    <row r="252" spans="1:12" s="8" customFormat="1" x14ac:dyDescent="0.2">
      <c r="A252" s="3"/>
      <c r="C252" s="394"/>
      <c r="L252" s="14"/>
    </row>
    <row r="253" spans="1:12" s="8" customFormat="1" x14ac:dyDescent="0.2">
      <c r="A253" s="3"/>
      <c r="C253" s="394"/>
      <c r="L253" s="14"/>
    </row>
    <row r="254" spans="1:12" s="8" customFormat="1" x14ac:dyDescent="0.2">
      <c r="A254" s="3"/>
      <c r="C254" s="394"/>
      <c r="L254" s="14"/>
    </row>
    <row r="255" spans="1:12" s="8" customFormat="1" x14ac:dyDescent="0.2">
      <c r="A255" s="3"/>
      <c r="C255" s="394"/>
      <c r="L255" s="14"/>
    </row>
    <row r="256" spans="1:12" s="8" customFormat="1" x14ac:dyDescent="0.2">
      <c r="A256" s="3"/>
      <c r="C256" s="394"/>
      <c r="L256" s="14"/>
    </row>
    <row r="257" spans="1:12" s="8" customFormat="1" x14ac:dyDescent="0.2">
      <c r="A257" s="3"/>
      <c r="C257" s="394"/>
      <c r="L257" s="14"/>
    </row>
    <row r="258" spans="1:12" s="8" customFormat="1" x14ac:dyDescent="0.2">
      <c r="A258" s="3"/>
      <c r="C258" s="394"/>
      <c r="L258" s="14"/>
    </row>
    <row r="259" spans="1:12" s="8" customFormat="1" x14ac:dyDescent="0.2">
      <c r="A259" s="3"/>
      <c r="C259" s="394"/>
      <c r="L259" s="14"/>
    </row>
    <row r="260" spans="1:12" s="8" customFormat="1" x14ac:dyDescent="0.2">
      <c r="A260" s="3"/>
      <c r="C260" s="394"/>
      <c r="L260" s="14"/>
    </row>
    <row r="261" spans="1:12" s="8" customFormat="1" x14ac:dyDescent="0.2">
      <c r="A261" s="3"/>
      <c r="C261" s="394"/>
      <c r="L261" s="14"/>
    </row>
    <row r="262" spans="1:12" s="8" customFormat="1" x14ac:dyDescent="0.2">
      <c r="A262" s="3"/>
      <c r="C262" s="394"/>
      <c r="L262" s="14"/>
    </row>
    <row r="263" spans="1:12" s="8" customFormat="1" x14ac:dyDescent="0.2">
      <c r="A263" s="3"/>
      <c r="C263" s="394"/>
      <c r="L263" s="14"/>
    </row>
    <row r="264" spans="1:12" s="8" customFormat="1" x14ac:dyDescent="0.2">
      <c r="A264" s="3"/>
      <c r="C264" s="394"/>
      <c r="L264" s="14"/>
    </row>
    <row r="265" spans="1:12" s="8" customFormat="1" x14ac:dyDescent="0.2">
      <c r="A265" s="3"/>
      <c r="C265" s="394"/>
      <c r="L265" s="14"/>
    </row>
    <row r="266" spans="1:12" s="8" customFormat="1" x14ac:dyDescent="0.2">
      <c r="A266" s="3"/>
      <c r="C266" s="394"/>
      <c r="L266" s="14"/>
    </row>
    <row r="267" spans="1:12" s="8" customFormat="1" x14ac:dyDescent="0.2">
      <c r="A267" s="3"/>
      <c r="C267" s="394"/>
      <c r="L267" s="14"/>
    </row>
    <row r="268" spans="1:12" s="8" customFormat="1" x14ac:dyDescent="0.2">
      <c r="A268" s="3"/>
      <c r="C268" s="394"/>
      <c r="L268" s="14"/>
    </row>
    <row r="269" spans="1:12" s="8" customFormat="1" x14ac:dyDescent="0.2">
      <c r="A269" s="3"/>
      <c r="C269" s="394"/>
      <c r="L269" s="14"/>
    </row>
    <row r="270" spans="1:12" s="8" customFormat="1" x14ac:dyDescent="0.2">
      <c r="A270" s="3"/>
      <c r="C270" s="394"/>
      <c r="L270" s="14"/>
    </row>
    <row r="271" spans="1:12" s="8" customFormat="1" x14ac:dyDescent="0.2">
      <c r="A271" s="3"/>
      <c r="C271" s="394"/>
      <c r="L271" s="14"/>
    </row>
    <row r="272" spans="1:12" s="8" customFormat="1" x14ac:dyDescent="0.2">
      <c r="A272" s="3"/>
      <c r="C272" s="394"/>
      <c r="L272" s="14"/>
    </row>
    <row r="273" spans="1:12" s="8" customFormat="1" x14ac:dyDescent="0.2">
      <c r="A273" s="3"/>
      <c r="C273" s="394"/>
      <c r="L273" s="14"/>
    </row>
    <row r="274" spans="1:12" s="8" customFormat="1" x14ac:dyDescent="0.2">
      <c r="A274" s="3"/>
      <c r="C274" s="394"/>
      <c r="L274" s="14"/>
    </row>
    <row r="275" spans="1:12" s="8" customFormat="1" x14ac:dyDescent="0.2">
      <c r="A275" s="3"/>
      <c r="C275" s="394"/>
      <c r="L275" s="14"/>
    </row>
    <row r="276" spans="1:12" s="8" customFormat="1" x14ac:dyDescent="0.2">
      <c r="A276" s="3"/>
      <c r="C276" s="394"/>
      <c r="L276" s="14"/>
    </row>
    <row r="277" spans="1:12" s="8" customFormat="1" x14ac:dyDescent="0.2">
      <c r="A277" s="3"/>
      <c r="C277" s="394"/>
      <c r="L277" s="14"/>
    </row>
    <row r="278" spans="1:12" s="8" customFormat="1" x14ac:dyDescent="0.2">
      <c r="A278" s="3"/>
      <c r="C278" s="394"/>
      <c r="L278" s="14"/>
    </row>
    <row r="279" spans="1:12" s="8" customFormat="1" x14ac:dyDescent="0.2">
      <c r="A279" s="3"/>
      <c r="C279" s="394"/>
      <c r="L279" s="14"/>
    </row>
    <row r="280" spans="1:12" s="8" customFormat="1" x14ac:dyDescent="0.2">
      <c r="A280" s="3"/>
      <c r="C280" s="394"/>
      <c r="L280" s="14"/>
    </row>
    <row r="281" spans="1:12" s="8" customFormat="1" x14ac:dyDescent="0.2">
      <c r="A281" s="3"/>
      <c r="C281" s="394"/>
      <c r="L281" s="14"/>
    </row>
    <row r="282" spans="1:12" s="8" customFormat="1" x14ac:dyDescent="0.2">
      <c r="A282" s="3"/>
      <c r="C282" s="394"/>
      <c r="L282" s="14"/>
    </row>
    <row r="283" spans="1:12" s="8" customFormat="1" x14ac:dyDescent="0.2">
      <c r="A283" s="20"/>
      <c r="C283" s="394"/>
      <c r="L283" s="14"/>
    </row>
    <row r="284" spans="1:12" s="8" customFormat="1" x14ac:dyDescent="0.2">
      <c r="A284" s="13"/>
      <c r="C284" s="394"/>
      <c r="L284" s="14"/>
    </row>
    <row r="285" spans="1:12" s="8" customFormat="1" x14ac:dyDescent="0.2">
      <c r="A285" s="3"/>
      <c r="C285" s="394"/>
      <c r="L285" s="14"/>
    </row>
    <row r="286" spans="1:12" s="8" customFormat="1" x14ac:dyDescent="0.2">
      <c r="A286" s="3"/>
      <c r="C286" s="394"/>
      <c r="L286" s="14"/>
    </row>
    <row r="287" spans="1:12" s="8" customFormat="1" x14ac:dyDescent="0.2">
      <c r="A287" s="3"/>
      <c r="C287" s="394"/>
      <c r="L287" s="14"/>
    </row>
    <row r="288" spans="1:12" s="8" customFormat="1" x14ac:dyDescent="0.2">
      <c r="A288" s="3"/>
      <c r="C288" s="394"/>
      <c r="L288" s="14"/>
    </row>
    <row r="289" spans="1:12" s="8" customFormat="1" x14ac:dyDescent="0.2">
      <c r="A289" s="20"/>
      <c r="C289" s="394"/>
      <c r="L289" s="14"/>
    </row>
    <row r="290" spans="1:12" s="8" customFormat="1" x14ac:dyDescent="0.2">
      <c r="A290" s="21"/>
      <c r="C290" s="394"/>
      <c r="L290" s="14"/>
    </row>
    <row r="291" spans="1:12" s="8" customFormat="1" x14ac:dyDescent="0.2">
      <c r="A291" s="3"/>
      <c r="C291" s="394"/>
      <c r="L291" s="14"/>
    </row>
    <row r="292" spans="1:12" s="8" customFormat="1" x14ac:dyDescent="0.2">
      <c r="A292" s="3"/>
      <c r="C292" s="394"/>
      <c r="L292" s="14"/>
    </row>
    <row r="293" spans="1:12" s="8" customFormat="1" x14ac:dyDescent="0.2">
      <c r="A293" s="3"/>
      <c r="C293" s="394"/>
      <c r="L293" s="14"/>
    </row>
    <row r="294" spans="1:12" s="8" customFormat="1" x14ac:dyDescent="0.2">
      <c r="A294" s="3"/>
      <c r="C294" s="394"/>
      <c r="L294" s="14"/>
    </row>
    <row r="295" spans="1:12" s="8" customFormat="1" x14ac:dyDescent="0.2">
      <c r="A295" s="3"/>
      <c r="C295" s="394"/>
      <c r="L295" s="14"/>
    </row>
    <row r="296" spans="1:12" s="8" customFormat="1" x14ac:dyDescent="0.2">
      <c r="A296" s="3"/>
      <c r="C296" s="394"/>
      <c r="L296" s="14"/>
    </row>
    <row r="297" spans="1:12" s="8" customFormat="1" x14ac:dyDescent="0.2">
      <c r="A297" s="3"/>
      <c r="C297" s="394"/>
      <c r="L297" s="14"/>
    </row>
    <row r="298" spans="1:12" s="8" customFormat="1" x14ac:dyDescent="0.2">
      <c r="A298" s="3"/>
      <c r="C298" s="394"/>
      <c r="L298" s="14"/>
    </row>
    <row r="299" spans="1:12" s="8" customFormat="1" x14ac:dyDescent="0.2">
      <c r="A299" s="3"/>
      <c r="C299" s="394"/>
      <c r="L299" s="14"/>
    </row>
    <row r="300" spans="1:12" s="8" customFormat="1" x14ac:dyDescent="0.2">
      <c r="A300" s="3"/>
      <c r="C300" s="394"/>
      <c r="L300" s="14"/>
    </row>
    <row r="301" spans="1:12" s="8" customFormat="1" x14ac:dyDescent="0.2">
      <c r="A301" s="3"/>
      <c r="C301" s="394"/>
      <c r="L301" s="14"/>
    </row>
    <row r="302" spans="1:12" s="8" customFormat="1" x14ac:dyDescent="0.2">
      <c r="A302" s="3"/>
      <c r="C302" s="394"/>
      <c r="L302" s="14"/>
    </row>
    <row r="303" spans="1:12" s="8" customFormat="1" x14ac:dyDescent="0.2">
      <c r="A303" s="3"/>
      <c r="C303" s="394"/>
      <c r="L303" s="14"/>
    </row>
    <row r="304" spans="1:12" s="8" customFormat="1" x14ac:dyDescent="0.2">
      <c r="A304" s="3"/>
      <c r="C304" s="394"/>
      <c r="L304" s="14"/>
    </row>
    <row r="305" spans="1:12" s="8" customFormat="1" x14ac:dyDescent="0.2">
      <c r="A305" s="3"/>
      <c r="C305" s="394"/>
      <c r="L305" s="14"/>
    </row>
    <row r="306" spans="1:12" s="8" customFormat="1" x14ac:dyDescent="0.2">
      <c r="A306" s="3"/>
      <c r="C306" s="394"/>
      <c r="L306" s="14"/>
    </row>
    <row r="307" spans="1:12" s="8" customFormat="1" x14ac:dyDescent="0.2">
      <c r="A307" s="3"/>
      <c r="C307" s="394"/>
      <c r="L307" s="14"/>
    </row>
    <row r="308" spans="1:12" s="8" customFormat="1" x14ac:dyDescent="0.2">
      <c r="A308" s="3"/>
      <c r="C308" s="394"/>
      <c r="L308" s="14"/>
    </row>
    <row r="309" spans="1:12" s="8" customFormat="1" x14ac:dyDescent="0.2">
      <c r="A309" s="3"/>
      <c r="C309" s="394"/>
      <c r="L309" s="14"/>
    </row>
    <row r="310" spans="1:12" s="8" customFormat="1" x14ac:dyDescent="0.2">
      <c r="A310" s="3"/>
      <c r="C310" s="394"/>
      <c r="L310" s="14"/>
    </row>
    <row r="311" spans="1:12" s="8" customFormat="1" x14ac:dyDescent="0.2">
      <c r="A311" s="3"/>
      <c r="C311" s="394"/>
      <c r="L311" s="14"/>
    </row>
    <row r="312" spans="1:12" s="8" customFormat="1" x14ac:dyDescent="0.2">
      <c r="A312" s="3"/>
      <c r="C312" s="394"/>
      <c r="L312" s="14"/>
    </row>
    <row r="313" spans="1:12" s="8" customFormat="1" x14ac:dyDescent="0.2">
      <c r="A313" s="20"/>
      <c r="C313" s="394"/>
      <c r="L313" s="14"/>
    </row>
    <row r="314" spans="1:12" s="8" customFormat="1" x14ac:dyDescent="0.2">
      <c r="A314" s="13"/>
      <c r="C314" s="394"/>
      <c r="L314" s="14"/>
    </row>
    <row r="315" spans="1:12" s="8" customFormat="1" x14ac:dyDescent="0.2">
      <c r="A315" s="3"/>
      <c r="C315" s="394"/>
      <c r="L315" s="14"/>
    </row>
    <row r="316" spans="1:12" s="8" customFormat="1" x14ac:dyDescent="0.2">
      <c r="A316" s="3"/>
      <c r="C316" s="394"/>
      <c r="L316" s="14"/>
    </row>
    <row r="317" spans="1:12" s="8" customFormat="1" x14ac:dyDescent="0.2">
      <c r="A317" s="3"/>
      <c r="C317" s="394"/>
      <c r="L317" s="14"/>
    </row>
    <row r="318" spans="1:12" s="8" customFormat="1" x14ac:dyDescent="0.2">
      <c r="A318" s="3"/>
      <c r="C318" s="394"/>
      <c r="L318" s="14"/>
    </row>
    <row r="319" spans="1:12" s="8" customFormat="1" x14ac:dyDescent="0.2">
      <c r="A319" s="3"/>
      <c r="C319" s="394"/>
      <c r="L319" s="14"/>
    </row>
    <row r="320" spans="1:12" s="8" customFormat="1" x14ac:dyDescent="0.2">
      <c r="A320" s="3"/>
      <c r="C320" s="394"/>
      <c r="L320" s="14"/>
    </row>
    <row r="321" spans="1:12" s="8" customFormat="1" x14ac:dyDescent="0.2">
      <c r="A321" s="3"/>
      <c r="C321" s="394"/>
      <c r="L321" s="14"/>
    </row>
    <row r="322" spans="1:12" s="8" customFormat="1" x14ac:dyDescent="0.2">
      <c r="A322" s="3"/>
      <c r="C322" s="394"/>
      <c r="L322" s="14"/>
    </row>
    <row r="323" spans="1:12" s="8" customFormat="1" x14ac:dyDescent="0.2">
      <c r="A323" s="20"/>
      <c r="C323" s="394"/>
      <c r="L323" s="14"/>
    </row>
    <row r="324" spans="1:12" s="8" customFormat="1" x14ac:dyDescent="0.2">
      <c r="A324" s="21"/>
      <c r="C324" s="394"/>
      <c r="L324" s="14"/>
    </row>
    <row r="325" spans="1:12" s="8" customFormat="1" x14ac:dyDescent="0.2">
      <c r="A325" s="3"/>
      <c r="C325" s="394"/>
      <c r="L325" s="14"/>
    </row>
    <row r="326" spans="1:12" s="8" customFormat="1" x14ac:dyDescent="0.2">
      <c r="A326" s="3"/>
      <c r="C326" s="394"/>
      <c r="L326" s="14"/>
    </row>
    <row r="327" spans="1:12" s="8" customFormat="1" x14ac:dyDescent="0.2">
      <c r="A327" s="3"/>
      <c r="C327" s="394"/>
      <c r="L327" s="14"/>
    </row>
    <row r="328" spans="1:12" s="8" customFormat="1" x14ac:dyDescent="0.2">
      <c r="A328" s="3"/>
      <c r="C328" s="394"/>
      <c r="L328" s="14"/>
    </row>
    <row r="329" spans="1:12" s="8" customFormat="1" x14ac:dyDescent="0.2">
      <c r="A329" s="3"/>
      <c r="C329" s="394"/>
      <c r="L329" s="14"/>
    </row>
    <row r="330" spans="1:12" s="8" customFormat="1" x14ac:dyDescent="0.2">
      <c r="A330" s="3"/>
      <c r="C330" s="394"/>
      <c r="L330" s="14"/>
    </row>
    <row r="331" spans="1:12" s="8" customFormat="1" x14ac:dyDescent="0.2">
      <c r="A331" s="3"/>
      <c r="C331" s="394"/>
      <c r="L331" s="14"/>
    </row>
    <row r="332" spans="1:12" s="8" customFormat="1" x14ac:dyDescent="0.2">
      <c r="A332" s="3"/>
      <c r="C332" s="394"/>
      <c r="L332" s="14"/>
    </row>
    <row r="333" spans="1:12" s="8" customFormat="1" x14ac:dyDescent="0.2">
      <c r="A333" s="3"/>
      <c r="C333" s="394"/>
      <c r="L333" s="14"/>
    </row>
    <row r="334" spans="1:12" s="8" customFormat="1" x14ac:dyDescent="0.2">
      <c r="A334" s="3"/>
      <c r="C334" s="394"/>
      <c r="L334" s="14"/>
    </row>
    <row r="335" spans="1:12" s="8" customFormat="1" x14ac:dyDescent="0.2">
      <c r="A335" s="3"/>
      <c r="C335" s="394"/>
      <c r="L335" s="14"/>
    </row>
    <row r="336" spans="1:12" s="8" customFormat="1" x14ac:dyDescent="0.2">
      <c r="A336" s="3"/>
      <c r="C336" s="394"/>
      <c r="L336" s="14"/>
    </row>
    <row r="337" spans="1:12" s="8" customFormat="1" x14ac:dyDescent="0.2">
      <c r="A337" s="3"/>
      <c r="C337" s="394"/>
      <c r="L337" s="14"/>
    </row>
    <row r="338" spans="1:12" s="8" customFormat="1" x14ac:dyDescent="0.2">
      <c r="A338" s="3"/>
      <c r="C338" s="394"/>
      <c r="L338" s="14"/>
    </row>
    <row r="339" spans="1:12" s="8" customFormat="1" x14ac:dyDescent="0.2">
      <c r="A339" s="3"/>
      <c r="C339" s="394"/>
      <c r="L339" s="14"/>
    </row>
    <row r="340" spans="1:12" s="8" customFormat="1" x14ac:dyDescent="0.2">
      <c r="A340" s="3"/>
      <c r="C340" s="394"/>
      <c r="L340" s="14"/>
    </row>
    <row r="341" spans="1:12" s="8" customFormat="1" x14ac:dyDescent="0.2">
      <c r="A341" s="3"/>
      <c r="C341" s="394"/>
      <c r="L341" s="14"/>
    </row>
    <row r="342" spans="1:12" s="8" customFormat="1" x14ac:dyDescent="0.2">
      <c r="A342" s="20"/>
      <c r="C342" s="394"/>
      <c r="L342" s="14"/>
    </row>
    <row r="343" spans="1:12" s="8" customFormat="1" x14ac:dyDescent="0.2">
      <c r="A343" s="13"/>
      <c r="C343" s="394"/>
      <c r="L343" s="14"/>
    </row>
    <row r="344" spans="1:12" s="8" customFormat="1" x14ac:dyDescent="0.2">
      <c r="A344" s="3"/>
      <c r="C344" s="394"/>
      <c r="L344" s="14"/>
    </row>
    <row r="345" spans="1:12" s="8" customFormat="1" x14ac:dyDescent="0.2">
      <c r="A345" s="3"/>
      <c r="C345" s="394"/>
      <c r="L345" s="14"/>
    </row>
    <row r="346" spans="1:12" s="8" customFormat="1" x14ac:dyDescent="0.2">
      <c r="A346" s="3"/>
      <c r="C346" s="394"/>
      <c r="L346" s="14"/>
    </row>
    <row r="347" spans="1:12" s="8" customFormat="1" x14ac:dyDescent="0.2">
      <c r="A347" s="3"/>
      <c r="C347" s="394"/>
      <c r="L347" s="14"/>
    </row>
    <row r="348" spans="1:12" s="8" customFormat="1" x14ac:dyDescent="0.2">
      <c r="A348" s="20"/>
      <c r="C348" s="394"/>
      <c r="L348" s="14"/>
    </row>
    <row r="349" spans="1:12" s="8" customFormat="1" x14ac:dyDescent="0.2">
      <c r="A349" s="21"/>
      <c r="C349" s="394"/>
      <c r="L349" s="14"/>
    </row>
    <row r="350" spans="1:12" s="8" customFormat="1" x14ac:dyDescent="0.2">
      <c r="A350" s="3"/>
      <c r="C350" s="394"/>
      <c r="L350" s="14"/>
    </row>
    <row r="351" spans="1:12" s="8" customFormat="1" x14ac:dyDescent="0.2">
      <c r="A351" s="3"/>
      <c r="C351" s="394"/>
      <c r="L351" s="14"/>
    </row>
    <row r="352" spans="1:12" s="8" customFormat="1" x14ac:dyDescent="0.2">
      <c r="A352" s="3"/>
      <c r="C352" s="394"/>
      <c r="L352" s="14"/>
    </row>
    <row r="353" spans="1:12" s="8" customFormat="1" x14ac:dyDescent="0.2">
      <c r="A353" s="3"/>
      <c r="C353" s="394"/>
      <c r="L353" s="14"/>
    </row>
    <row r="354" spans="1:12" s="8" customFormat="1" x14ac:dyDescent="0.2">
      <c r="A354" s="3"/>
      <c r="C354" s="394"/>
      <c r="L354" s="14"/>
    </row>
    <row r="355" spans="1:12" s="8" customFormat="1" x14ac:dyDescent="0.2">
      <c r="A355" s="3"/>
      <c r="C355" s="394"/>
      <c r="L355" s="14"/>
    </row>
    <row r="356" spans="1:12" s="8" customFormat="1" x14ac:dyDescent="0.2">
      <c r="A356" s="3"/>
      <c r="C356" s="394"/>
      <c r="L356" s="14"/>
    </row>
    <row r="357" spans="1:12" s="8" customFormat="1" x14ac:dyDescent="0.2">
      <c r="A357" s="3"/>
      <c r="C357" s="394"/>
      <c r="L357" s="14"/>
    </row>
    <row r="358" spans="1:12" s="8" customFormat="1" x14ac:dyDescent="0.2">
      <c r="A358" s="3"/>
      <c r="C358" s="394"/>
      <c r="L358" s="14"/>
    </row>
    <row r="359" spans="1:12" s="8" customFormat="1" x14ac:dyDescent="0.2">
      <c r="A359" s="3"/>
      <c r="C359" s="394"/>
      <c r="L359" s="14"/>
    </row>
    <row r="360" spans="1:12" s="8" customFormat="1" x14ac:dyDescent="0.2">
      <c r="A360" s="3"/>
      <c r="C360" s="394"/>
      <c r="L360" s="14"/>
    </row>
    <row r="361" spans="1:12" s="8" customFormat="1" x14ac:dyDescent="0.2">
      <c r="A361" s="3"/>
      <c r="C361" s="394"/>
      <c r="L361" s="14"/>
    </row>
    <row r="362" spans="1:12" s="8" customFormat="1" x14ac:dyDescent="0.2">
      <c r="A362" s="3"/>
      <c r="C362" s="394"/>
      <c r="L362" s="14"/>
    </row>
    <row r="363" spans="1:12" s="8" customFormat="1" x14ac:dyDescent="0.2">
      <c r="A363" s="3"/>
      <c r="C363" s="394"/>
      <c r="L363" s="14"/>
    </row>
    <row r="364" spans="1:12" s="8" customFormat="1" x14ac:dyDescent="0.2">
      <c r="A364" s="3"/>
      <c r="C364" s="394"/>
      <c r="L364" s="14"/>
    </row>
    <row r="365" spans="1:12" s="8" customFormat="1" x14ac:dyDescent="0.2">
      <c r="A365" s="3"/>
      <c r="C365" s="394"/>
      <c r="L365" s="14"/>
    </row>
    <row r="366" spans="1:12" s="8" customFormat="1" x14ac:dyDescent="0.2">
      <c r="A366" s="20"/>
      <c r="C366" s="394"/>
      <c r="L366" s="14"/>
    </row>
    <row r="367" spans="1:12" s="8" customFormat="1" x14ac:dyDescent="0.2">
      <c r="A367" s="3"/>
      <c r="C367" s="394"/>
      <c r="L367" s="14"/>
    </row>
    <row r="368" spans="1:12" s="8" customFormat="1" x14ac:dyDescent="0.2">
      <c r="A368" s="3"/>
      <c r="C368" s="394"/>
      <c r="L368" s="14"/>
    </row>
    <row r="369" spans="1:12" s="8" customFormat="1" x14ac:dyDescent="0.2">
      <c r="A369" s="3"/>
      <c r="C369" s="394"/>
      <c r="L369" s="14"/>
    </row>
    <row r="370" spans="1:12" s="8" customFormat="1" x14ac:dyDescent="0.2">
      <c r="A370" s="3"/>
      <c r="C370" s="394"/>
      <c r="L370" s="14"/>
    </row>
    <row r="371" spans="1:12" s="8" customFormat="1" x14ac:dyDescent="0.2">
      <c r="A371" s="3"/>
      <c r="C371" s="394"/>
      <c r="L371" s="14"/>
    </row>
    <row r="372" spans="1:12" s="8" customFormat="1" x14ac:dyDescent="0.2">
      <c r="A372" s="20"/>
      <c r="C372" s="394"/>
      <c r="L372" s="14"/>
    </row>
    <row r="373" spans="1:12" s="8" customFormat="1" x14ac:dyDescent="0.2">
      <c r="A373" s="13"/>
      <c r="C373" s="394"/>
      <c r="L373" s="14"/>
    </row>
    <row r="374" spans="1:12" s="8" customFormat="1" x14ac:dyDescent="0.2">
      <c r="A374" s="3"/>
      <c r="C374" s="394"/>
      <c r="L374" s="14"/>
    </row>
    <row r="375" spans="1:12" s="8" customFormat="1" x14ac:dyDescent="0.2">
      <c r="A375" s="3"/>
      <c r="C375" s="394"/>
      <c r="L375" s="14"/>
    </row>
    <row r="376" spans="1:12" s="8" customFormat="1" x14ac:dyDescent="0.2">
      <c r="A376" s="3"/>
      <c r="C376" s="394"/>
      <c r="L376" s="14"/>
    </row>
    <row r="377" spans="1:12" s="8" customFormat="1" x14ac:dyDescent="0.2">
      <c r="A377" s="3"/>
      <c r="C377" s="394"/>
      <c r="L377" s="14"/>
    </row>
    <row r="378" spans="1:12" s="8" customFormat="1" x14ac:dyDescent="0.2">
      <c r="A378" s="20"/>
      <c r="C378" s="394"/>
      <c r="L378" s="14"/>
    </row>
    <row r="379" spans="1:12" s="8" customFormat="1" x14ac:dyDescent="0.2">
      <c r="A379" s="3"/>
      <c r="C379" s="394"/>
      <c r="L379" s="14"/>
    </row>
    <row r="380" spans="1:12" s="8" customFormat="1" x14ac:dyDescent="0.2">
      <c r="A380" s="3"/>
      <c r="C380" s="394"/>
      <c r="L380" s="14"/>
    </row>
    <row r="381" spans="1:12" s="8" customFormat="1" x14ac:dyDescent="0.2">
      <c r="A381" s="3"/>
      <c r="C381" s="394"/>
      <c r="L381" s="14"/>
    </row>
    <row r="382" spans="1:12" s="8" customFormat="1" x14ac:dyDescent="0.2">
      <c r="A382" s="3"/>
      <c r="C382" s="394"/>
      <c r="L382" s="14"/>
    </row>
    <row r="383" spans="1:12" s="8" customFormat="1" x14ac:dyDescent="0.2">
      <c r="A383" s="3"/>
      <c r="C383" s="394"/>
      <c r="L383" s="14"/>
    </row>
    <row r="384" spans="1:12" s="8" customFormat="1" x14ac:dyDescent="0.2">
      <c r="A384" s="3"/>
      <c r="C384" s="394"/>
      <c r="L384" s="14"/>
    </row>
    <row r="385" spans="1:12" s="8" customFormat="1" x14ac:dyDescent="0.2">
      <c r="A385" s="3"/>
      <c r="C385" s="394"/>
      <c r="L385" s="14"/>
    </row>
    <row r="386" spans="1:12" s="8" customFormat="1" x14ac:dyDescent="0.2">
      <c r="A386" s="3"/>
      <c r="C386" s="394"/>
      <c r="L386" s="14"/>
    </row>
    <row r="387" spans="1:12" s="8" customFormat="1" x14ac:dyDescent="0.2">
      <c r="A387" s="3"/>
      <c r="C387" s="394"/>
      <c r="L387" s="14"/>
    </row>
    <row r="388" spans="1:12" s="8" customFormat="1" x14ac:dyDescent="0.2">
      <c r="A388" s="3"/>
      <c r="C388" s="394"/>
      <c r="L388" s="14"/>
    </row>
    <row r="389" spans="1:12" s="8" customFormat="1" x14ac:dyDescent="0.2">
      <c r="A389" s="3"/>
      <c r="C389" s="394"/>
      <c r="L389" s="14"/>
    </row>
    <row r="390" spans="1:12" s="8" customFormat="1" x14ac:dyDescent="0.2">
      <c r="A390" s="3"/>
      <c r="C390" s="394"/>
      <c r="L390" s="14"/>
    </row>
    <row r="391" spans="1:12" s="8" customFormat="1" x14ac:dyDescent="0.2">
      <c r="A391" s="3"/>
      <c r="C391" s="394"/>
      <c r="L391" s="14"/>
    </row>
    <row r="392" spans="1:12" s="8" customFormat="1" x14ac:dyDescent="0.2">
      <c r="A392" s="3"/>
      <c r="C392" s="394"/>
      <c r="L392" s="14"/>
    </row>
    <row r="393" spans="1:12" s="8" customFormat="1" x14ac:dyDescent="0.2">
      <c r="A393" s="3"/>
      <c r="C393" s="394"/>
      <c r="L393" s="14"/>
    </row>
    <row r="394" spans="1:12" s="8" customFormat="1" x14ac:dyDescent="0.2">
      <c r="A394" s="3"/>
      <c r="C394" s="394"/>
      <c r="L394" s="14"/>
    </row>
    <row r="395" spans="1:12" s="8" customFormat="1" x14ac:dyDescent="0.2">
      <c r="A395" s="3"/>
      <c r="C395" s="394"/>
      <c r="L395" s="14"/>
    </row>
    <row r="396" spans="1:12" s="8" customFormat="1" x14ac:dyDescent="0.2">
      <c r="A396" s="3"/>
      <c r="C396" s="394"/>
      <c r="L396" s="14"/>
    </row>
    <row r="397" spans="1:12" s="8" customFormat="1" x14ac:dyDescent="0.2">
      <c r="A397" s="3"/>
      <c r="C397" s="394"/>
      <c r="L397" s="14"/>
    </row>
    <row r="398" spans="1:12" s="8" customFormat="1" x14ac:dyDescent="0.2">
      <c r="A398" s="20"/>
      <c r="C398" s="394"/>
      <c r="L398" s="14"/>
    </row>
    <row r="399" spans="1:12" s="8" customFormat="1" x14ac:dyDescent="0.2">
      <c r="A399" s="13"/>
      <c r="C399" s="394"/>
      <c r="L399" s="14"/>
    </row>
    <row r="400" spans="1:12" s="8" customFormat="1" x14ac:dyDescent="0.2">
      <c r="A400" s="3"/>
      <c r="C400" s="394"/>
      <c r="L400" s="14"/>
    </row>
    <row r="401" spans="1:12" s="8" customFormat="1" x14ac:dyDescent="0.2">
      <c r="A401" s="3"/>
      <c r="C401" s="394"/>
      <c r="L401" s="14"/>
    </row>
    <row r="402" spans="1:12" s="8" customFormat="1" x14ac:dyDescent="0.2">
      <c r="A402" s="3"/>
      <c r="C402" s="394"/>
      <c r="L402" s="14"/>
    </row>
    <row r="403" spans="1:12" s="8" customFormat="1" x14ac:dyDescent="0.2">
      <c r="A403" s="20"/>
      <c r="C403" s="394"/>
      <c r="L403" s="14"/>
    </row>
    <row r="404" spans="1:12" s="8" customFormat="1" x14ac:dyDescent="0.2">
      <c r="A404" s="3"/>
      <c r="C404" s="394"/>
      <c r="L404" s="14"/>
    </row>
    <row r="405" spans="1:12" s="8" customFormat="1" x14ac:dyDescent="0.2">
      <c r="A405" s="3"/>
      <c r="C405" s="394"/>
      <c r="L405" s="14"/>
    </row>
    <row r="406" spans="1:12" s="8" customFormat="1" x14ac:dyDescent="0.2">
      <c r="A406" s="3"/>
      <c r="C406" s="394"/>
      <c r="L406" s="14"/>
    </row>
    <row r="407" spans="1:12" s="8" customFormat="1" x14ac:dyDescent="0.2">
      <c r="A407" s="3"/>
      <c r="C407" s="394"/>
      <c r="L407" s="14"/>
    </row>
    <row r="408" spans="1:12" s="8" customFormat="1" x14ac:dyDescent="0.2">
      <c r="A408" s="3"/>
      <c r="C408" s="394"/>
      <c r="L408" s="14"/>
    </row>
    <row r="409" spans="1:12" s="8" customFormat="1" x14ac:dyDescent="0.2">
      <c r="A409" s="3"/>
      <c r="C409" s="394"/>
      <c r="L409" s="14"/>
    </row>
    <row r="410" spans="1:12" s="8" customFormat="1" x14ac:dyDescent="0.2">
      <c r="A410" s="3"/>
      <c r="C410" s="394"/>
      <c r="L410" s="14"/>
    </row>
    <row r="411" spans="1:12" s="8" customFormat="1" x14ac:dyDescent="0.2">
      <c r="A411" s="3"/>
      <c r="C411" s="394"/>
      <c r="L411" s="14"/>
    </row>
    <row r="412" spans="1:12" s="8" customFormat="1" x14ac:dyDescent="0.2">
      <c r="A412" s="3"/>
      <c r="C412" s="394"/>
      <c r="L412" s="14"/>
    </row>
    <row r="413" spans="1:12" s="8" customFormat="1" x14ac:dyDescent="0.2">
      <c r="A413" s="3"/>
      <c r="C413" s="394"/>
      <c r="L413" s="14"/>
    </row>
    <row r="414" spans="1:12" s="8" customFormat="1" x14ac:dyDescent="0.2">
      <c r="A414" s="3"/>
      <c r="C414" s="394"/>
      <c r="L414" s="14"/>
    </row>
    <row r="415" spans="1:12" s="8" customFormat="1" x14ac:dyDescent="0.2">
      <c r="A415" s="3"/>
      <c r="C415" s="394"/>
      <c r="L415" s="14"/>
    </row>
    <row r="416" spans="1:12" s="8" customFormat="1" x14ac:dyDescent="0.2">
      <c r="A416" s="3"/>
      <c r="C416" s="394"/>
      <c r="L416" s="14"/>
    </row>
    <row r="417" spans="1:12" s="8" customFormat="1" x14ac:dyDescent="0.2">
      <c r="A417" s="3"/>
      <c r="C417" s="394"/>
      <c r="L417" s="14"/>
    </row>
    <row r="418" spans="1:12" s="8" customFormat="1" x14ac:dyDescent="0.2">
      <c r="A418" s="3"/>
      <c r="C418" s="394"/>
      <c r="L418" s="14"/>
    </row>
    <row r="419" spans="1:12" s="8" customFormat="1" x14ac:dyDescent="0.2">
      <c r="A419" s="3"/>
      <c r="C419" s="394"/>
      <c r="L419" s="14"/>
    </row>
    <row r="420" spans="1:12" s="8" customFormat="1" x14ac:dyDescent="0.2">
      <c r="A420" s="3"/>
      <c r="C420" s="394"/>
      <c r="L420" s="14"/>
    </row>
    <row r="421" spans="1:12" s="8" customFormat="1" x14ac:dyDescent="0.2">
      <c r="A421" s="3"/>
      <c r="C421" s="394"/>
      <c r="L421" s="14"/>
    </row>
    <row r="422" spans="1:12" s="8" customFormat="1" x14ac:dyDescent="0.2">
      <c r="A422" s="3"/>
      <c r="C422" s="394"/>
      <c r="L422" s="14"/>
    </row>
    <row r="423" spans="1:12" s="8" customFormat="1" x14ac:dyDescent="0.2">
      <c r="A423" s="3"/>
      <c r="C423" s="394"/>
      <c r="L423" s="14"/>
    </row>
    <row r="424" spans="1:12" s="8" customFormat="1" x14ac:dyDescent="0.2">
      <c r="A424" s="3"/>
      <c r="C424" s="394"/>
      <c r="L424" s="14"/>
    </row>
    <row r="425" spans="1:12" s="8" customFormat="1" x14ac:dyDescent="0.2">
      <c r="A425" s="3"/>
      <c r="C425" s="394"/>
      <c r="L425" s="14"/>
    </row>
    <row r="426" spans="1:12" s="8" customFormat="1" x14ac:dyDescent="0.2">
      <c r="A426" s="3"/>
      <c r="C426" s="394"/>
      <c r="L426" s="14"/>
    </row>
    <row r="427" spans="1:12" s="8" customFormat="1" x14ac:dyDescent="0.2">
      <c r="A427" s="3"/>
      <c r="C427" s="394"/>
      <c r="L427" s="14"/>
    </row>
    <row r="428" spans="1:12" s="8" customFormat="1" x14ac:dyDescent="0.2">
      <c r="A428" s="3"/>
      <c r="C428" s="394"/>
      <c r="L428" s="14"/>
    </row>
    <row r="429" spans="1:12" s="8" customFormat="1" x14ac:dyDescent="0.2">
      <c r="A429" s="3"/>
      <c r="C429" s="394"/>
      <c r="L429" s="14"/>
    </row>
    <row r="430" spans="1:12" s="8" customFormat="1" x14ac:dyDescent="0.2">
      <c r="A430" s="3"/>
      <c r="C430" s="394"/>
      <c r="L430" s="14"/>
    </row>
    <row r="431" spans="1:12" s="8" customFormat="1" x14ac:dyDescent="0.2">
      <c r="A431" s="3"/>
      <c r="C431" s="394"/>
      <c r="L431" s="14"/>
    </row>
    <row r="432" spans="1:12" s="8" customFormat="1" x14ac:dyDescent="0.2">
      <c r="A432" s="20"/>
      <c r="C432" s="394"/>
      <c r="L432" s="14"/>
    </row>
    <row r="433" spans="1:12" s="8" customFormat="1" x14ac:dyDescent="0.2">
      <c r="A433" s="13"/>
      <c r="C433" s="394"/>
      <c r="L433" s="14"/>
    </row>
    <row r="434" spans="1:12" s="8" customFormat="1" x14ac:dyDescent="0.2">
      <c r="A434" s="3"/>
      <c r="C434" s="394"/>
      <c r="L434" s="14"/>
    </row>
    <row r="435" spans="1:12" s="8" customFormat="1" x14ac:dyDescent="0.2">
      <c r="A435" s="3"/>
      <c r="C435" s="394"/>
      <c r="L435" s="14"/>
    </row>
    <row r="436" spans="1:12" s="8" customFormat="1" x14ac:dyDescent="0.2">
      <c r="A436" s="3"/>
      <c r="C436" s="394"/>
      <c r="L436" s="14"/>
    </row>
    <row r="437" spans="1:12" s="8" customFormat="1" x14ac:dyDescent="0.2">
      <c r="A437" s="20"/>
      <c r="C437" s="394"/>
      <c r="L437" s="14"/>
    </row>
    <row r="438" spans="1:12" s="8" customFormat="1" x14ac:dyDescent="0.2">
      <c r="A438" s="3"/>
      <c r="C438" s="394"/>
      <c r="L438" s="14"/>
    </row>
    <row r="439" spans="1:12" s="8" customFormat="1" x14ac:dyDescent="0.2">
      <c r="A439" s="3"/>
      <c r="C439" s="394"/>
      <c r="L439" s="14"/>
    </row>
    <row r="440" spans="1:12" s="8" customFormat="1" x14ac:dyDescent="0.2">
      <c r="A440" s="3"/>
      <c r="C440" s="394"/>
      <c r="L440" s="14"/>
    </row>
    <row r="441" spans="1:12" s="8" customFormat="1" x14ac:dyDescent="0.2">
      <c r="A441" s="3"/>
      <c r="C441" s="394"/>
      <c r="L441" s="14"/>
    </row>
    <row r="442" spans="1:12" s="8" customFormat="1" x14ac:dyDescent="0.2">
      <c r="A442" s="3"/>
      <c r="C442" s="394"/>
      <c r="L442" s="14"/>
    </row>
    <row r="443" spans="1:12" s="8" customFormat="1" x14ac:dyDescent="0.2">
      <c r="A443" s="3"/>
      <c r="C443" s="394"/>
      <c r="L443" s="14"/>
    </row>
    <row r="444" spans="1:12" s="8" customFormat="1" x14ac:dyDescent="0.2">
      <c r="A444" s="3"/>
      <c r="C444" s="394"/>
      <c r="L444" s="14"/>
    </row>
    <row r="445" spans="1:12" s="8" customFormat="1" x14ac:dyDescent="0.2">
      <c r="A445" s="3"/>
      <c r="C445" s="394"/>
      <c r="L445" s="14"/>
    </row>
    <row r="446" spans="1:12" s="8" customFormat="1" x14ac:dyDescent="0.2">
      <c r="A446" s="20"/>
      <c r="C446" s="394"/>
      <c r="L446" s="14"/>
    </row>
    <row r="447" spans="1:12" s="8" customFormat="1" x14ac:dyDescent="0.2">
      <c r="A447" s="3"/>
      <c r="C447" s="394"/>
      <c r="L447" s="14"/>
    </row>
    <row r="448" spans="1:12" s="8" customFormat="1" x14ac:dyDescent="0.2">
      <c r="A448" s="3"/>
      <c r="C448" s="394"/>
      <c r="L448" s="14"/>
    </row>
    <row r="449" spans="1:12" s="8" customFormat="1" x14ac:dyDescent="0.2">
      <c r="A449" s="3"/>
      <c r="C449" s="394"/>
      <c r="L449" s="14"/>
    </row>
    <row r="450" spans="1:12" s="8" customFormat="1" x14ac:dyDescent="0.2">
      <c r="A450" s="3"/>
      <c r="C450" s="394"/>
      <c r="L450" s="14"/>
    </row>
    <row r="451" spans="1:12" s="8" customFormat="1" x14ac:dyDescent="0.2">
      <c r="A451" s="3"/>
      <c r="C451" s="394"/>
      <c r="L451" s="14"/>
    </row>
    <row r="452" spans="1:12" s="8" customFormat="1" x14ac:dyDescent="0.2">
      <c r="A452" s="3"/>
      <c r="C452" s="394"/>
      <c r="L452" s="14"/>
    </row>
    <row r="453" spans="1:12" s="8" customFormat="1" x14ac:dyDescent="0.2">
      <c r="A453" s="3"/>
      <c r="C453" s="394"/>
      <c r="L453" s="14"/>
    </row>
    <row r="454" spans="1:12" s="8" customFormat="1" x14ac:dyDescent="0.2">
      <c r="A454" s="20"/>
      <c r="C454" s="394"/>
      <c r="L454" s="14"/>
    </row>
    <row r="455" spans="1:12" s="8" customFormat="1" x14ac:dyDescent="0.2">
      <c r="A455" s="13"/>
      <c r="C455" s="394"/>
      <c r="L455" s="14"/>
    </row>
    <row r="456" spans="1:12" s="8" customFormat="1" x14ac:dyDescent="0.2">
      <c r="A456" s="3"/>
      <c r="C456" s="394"/>
      <c r="L456" s="14"/>
    </row>
    <row r="457" spans="1:12" s="8" customFormat="1" x14ac:dyDescent="0.2">
      <c r="A457" s="3"/>
      <c r="C457" s="394"/>
      <c r="L457" s="14"/>
    </row>
    <row r="458" spans="1:12" s="8" customFormat="1" x14ac:dyDescent="0.2">
      <c r="A458" s="3"/>
      <c r="C458" s="394"/>
      <c r="L458" s="14"/>
    </row>
    <row r="459" spans="1:12" s="8" customFormat="1" x14ac:dyDescent="0.2">
      <c r="A459" s="20"/>
      <c r="C459" s="394"/>
      <c r="L459" s="14"/>
    </row>
    <row r="460" spans="1:12" s="8" customFormat="1" x14ac:dyDescent="0.2">
      <c r="A460" s="3"/>
      <c r="C460" s="394"/>
      <c r="L460" s="14"/>
    </row>
    <row r="461" spans="1:12" s="8" customFormat="1" x14ac:dyDescent="0.2">
      <c r="A461" s="3"/>
      <c r="C461" s="394"/>
      <c r="L461" s="14"/>
    </row>
    <row r="462" spans="1:12" s="8" customFormat="1" x14ac:dyDescent="0.2">
      <c r="A462" s="3"/>
      <c r="C462" s="394"/>
      <c r="L462" s="14"/>
    </row>
    <row r="463" spans="1:12" s="8" customFormat="1" x14ac:dyDescent="0.2">
      <c r="A463" s="3"/>
      <c r="C463" s="394"/>
      <c r="L463" s="14"/>
    </row>
    <row r="464" spans="1:12" s="8" customFormat="1" x14ac:dyDescent="0.2">
      <c r="A464" s="3"/>
      <c r="C464" s="394"/>
      <c r="L464" s="14"/>
    </row>
    <row r="465" spans="1:12" s="8" customFormat="1" x14ac:dyDescent="0.2">
      <c r="A465" s="3"/>
      <c r="C465" s="394"/>
      <c r="L465" s="14"/>
    </row>
    <row r="466" spans="1:12" s="8" customFormat="1" x14ac:dyDescent="0.2">
      <c r="A466" s="3"/>
      <c r="C466" s="394"/>
      <c r="L466" s="14"/>
    </row>
    <row r="467" spans="1:12" s="8" customFormat="1" x14ac:dyDescent="0.2">
      <c r="A467" s="3"/>
      <c r="C467" s="394"/>
      <c r="L467" s="14"/>
    </row>
    <row r="468" spans="1:12" s="8" customFormat="1" x14ac:dyDescent="0.2">
      <c r="A468" s="3"/>
      <c r="C468" s="394"/>
      <c r="L468" s="14"/>
    </row>
    <row r="469" spans="1:12" s="8" customFormat="1" x14ac:dyDescent="0.2">
      <c r="A469" s="3"/>
      <c r="C469" s="394"/>
      <c r="L469" s="14"/>
    </row>
    <row r="470" spans="1:12" s="8" customFormat="1" x14ac:dyDescent="0.2">
      <c r="A470" s="3"/>
      <c r="C470" s="394"/>
      <c r="L470" s="14"/>
    </row>
    <row r="471" spans="1:12" s="8" customFormat="1" x14ac:dyDescent="0.2">
      <c r="A471" s="3"/>
      <c r="C471" s="394"/>
      <c r="L471" s="14"/>
    </row>
    <row r="472" spans="1:12" s="8" customFormat="1" x14ac:dyDescent="0.2">
      <c r="A472" s="3"/>
      <c r="C472" s="394"/>
      <c r="L472" s="14"/>
    </row>
    <row r="473" spans="1:12" s="8" customFormat="1" x14ac:dyDescent="0.2">
      <c r="A473" s="3"/>
      <c r="C473" s="394"/>
      <c r="L473" s="14"/>
    </row>
    <row r="474" spans="1:12" s="8" customFormat="1" x14ac:dyDescent="0.2">
      <c r="A474" s="3"/>
      <c r="C474" s="394"/>
      <c r="L474" s="14"/>
    </row>
    <row r="475" spans="1:12" s="8" customFormat="1" x14ac:dyDescent="0.2">
      <c r="A475" s="3"/>
      <c r="C475" s="394"/>
      <c r="L475" s="14"/>
    </row>
    <row r="476" spans="1:12" s="8" customFormat="1" x14ac:dyDescent="0.2">
      <c r="A476" s="3"/>
      <c r="C476" s="394"/>
      <c r="L476" s="14"/>
    </row>
    <row r="477" spans="1:12" s="8" customFormat="1" x14ac:dyDescent="0.2">
      <c r="A477" s="3"/>
      <c r="C477" s="394"/>
      <c r="L477" s="14"/>
    </row>
    <row r="478" spans="1:12" s="8" customFormat="1" x14ac:dyDescent="0.2">
      <c r="A478" s="3"/>
      <c r="C478" s="394"/>
      <c r="L478" s="14"/>
    </row>
    <row r="479" spans="1:12" s="8" customFormat="1" x14ac:dyDescent="0.2">
      <c r="A479" s="3"/>
      <c r="C479" s="394"/>
      <c r="L479" s="14"/>
    </row>
    <row r="480" spans="1:12" s="8" customFormat="1" x14ac:dyDescent="0.2">
      <c r="A480" s="3"/>
      <c r="C480" s="394"/>
      <c r="L480" s="14"/>
    </row>
    <row r="481" spans="1:12" s="8" customFormat="1" x14ac:dyDescent="0.2">
      <c r="A481" s="3"/>
      <c r="C481" s="394"/>
      <c r="L481" s="14"/>
    </row>
    <row r="482" spans="1:12" s="8" customFormat="1" x14ac:dyDescent="0.2">
      <c r="A482" s="3"/>
      <c r="C482" s="394"/>
      <c r="L482" s="14"/>
    </row>
    <row r="483" spans="1:12" s="8" customFormat="1" x14ac:dyDescent="0.2">
      <c r="A483" s="3"/>
      <c r="C483" s="394"/>
      <c r="L483" s="14"/>
    </row>
    <row r="484" spans="1:12" s="8" customFormat="1" x14ac:dyDescent="0.2">
      <c r="A484" s="3"/>
      <c r="C484" s="394"/>
      <c r="L484" s="14"/>
    </row>
    <row r="485" spans="1:12" s="8" customFormat="1" x14ac:dyDescent="0.2">
      <c r="A485" s="3"/>
      <c r="C485" s="394"/>
      <c r="L485" s="14"/>
    </row>
    <row r="486" spans="1:12" s="8" customFormat="1" x14ac:dyDescent="0.2">
      <c r="A486" s="3"/>
      <c r="C486" s="394"/>
      <c r="L486" s="14"/>
    </row>
    <row r="487" spans="1:12" s="8" customFormat="1" x14ac:dyDescent="0.2">
      <c r="A487" s="3"/>
      <c r="C487" s="394"/>
      <c r="L487" s="14"/>
    </row>
    <row r="488" spans="1:12" s="8" customFormat="1" x14ac:dyDescent="0.2">
      <c r="A488" s="3"/>
      <c r="C488" s="394"/>
      <c r="L488" s="14"/>
    </row>
    <row r="489" spans="1:12" s="8" customFormat="1" x14ac:dyDescent="0.2">
      <c r="A489" s="3"/>
      <c r="C489" s="394"/>
      <c r="L489" s="14"/>
    </row>
    <row r="490" spans="1:12" s="8" customFormat="1" x14ac:dyDescent="0.2">
      <c r="A490" s="3"/>
      <c r="C490" s="394"/>
      <c r="L490" s="14"/>
    </row>
    <row r="491" spans="1:12" s="8" customFormat="1" x14ac:dyDescent="0.2">
      <c r="A491" s="3"/>
      <c r="C491" s="394"/>
      <c r="L491" s="14"/>
    </row>
    <row r="492" spans="1:12" s="8" customFormat="1" x14ac:dyDescent="0.2">
      <c r="A492" s="20"/>
      <c r="C492" s="394"/>
      <c r="L492" s="14"/>
    </row>
    <row r="493" spans="1:12" s="8" customFormat="1" x14ac:dyDescent="0.2">
      <c r="A493" s="13"/>
      <c r="C493" s="394"/>
      <c r="L493" s="14"/>
    </row>
    <row r="494" spans="1:12" s="8" customFormat="1" x14ac:dyDescent="0.2">
      <c r="A494" s="3"/>
      <c r="C494" s="394"/>
      <c r="L494" s="14"/>
    </row>
    <row r="495" spans="1:12" s="8" customFormat="1" x14ac:dyDescent="0.2">
      <c r="A495" s="3"/>
      <c r="C495" s="394"/>
      <c r="L495" s="14"/>
    </row>
    <row r="496" spans="1:12" s="8" customFormat="1" x14ac:dyDescent="0.2">
      <c r="A496" s="3"/>
      <c r="C496" s="394"/>
      <c r="L496" s="14"/>
    </row>
    <row r="497" spans="1:12" s="8" customFormat="1" x14ac:dyDescent="0.2">
      <c r="A497" s="3"/>
      <c r="C497" s="394"/>
      <c r="L497" s="14"/>
    </row>
    <row r="498" spans="1:12" s="8" customFormat="1" x14ac:dyDescent="0.2">
      <c r="A498" s="20"/>
      <c r="C498" s="394"/>
      <c r="L498" s="14"/>
    </row>
    <row r="499" spans="1:12" s="8" customFormat="1" x14ac:dyDescent="0.2">
      <c r="A499" s="3"/>
      <c r="C499" s="394"/>
      <c r="L499" s="14"/>
    </row>
    <row r="500" spans="1:12" s="8" customFormat="1" x14ac:dyDescent="0.2">
      <c r="A500" s="3"/>
      <c r="C500" s="394"/>
      <c r="L500" s="14"/>
    </row>
    <row r="501" spans="1:12" s="8" customFormat="1" x14ac:dyDescent="0.2">
      <c r="A501" s="3"/>
      <c r="C501" s="394"/>
      <c r="L501" s="14"/>
    </row>
    <row r="502" spans="1:12" s="8" customFormat="1" x14ac:dyDescent="0.2">
      <c r="A502" s="3"/>
      <c r="C502" s="394"/>
      <c r="L502" s="14"/>
    </row>
    <row r="503" spans="1:12" s="8" customFormat="1" x14ac:dyDescent="0.2">
      <c r="A503" s="3"/>
      <c r="C503" s="394"/>
      <c r="L503" s="14"/>
    </row>
    <row r="504" spans="1:12" s="8" customFormat="1" x14ac:dyDescent="0.2">
      <c r="A504" s="3"/>
      <c r="C504" s="394"/>
      <c r="L504" s="14"/>
    </row>
    <row r="505" spans="1:12" s="8" customFormat="1" x14ac:dyDescent="0.2">
      <c r="A505" s="3"/>
      <c r="C505" s="394"/>
      <c r="L505" s="14"/>
    </row>
    <row r="506" spans="1:12" s="8" customFormat="1" x14ac:dyDescent="0.2">
      <c r="A506" s="3"/>
      <c r="C506" s="394"/>
      <c r="L506" s="14"/>
    </row>
    <row r="507" spans="1:12" s="8" customFormat="1" x14ac:dyDescent="0.2">
      <c r="A507" s="3"/>
      <c r="C507" s="394"/>
      <c r="L507" s="14"/>
    </row>
    <row r="508" spans="1:12" s="8" customFormat="1" x14ac:dyDescent="0.2">
      <c r="A508" s="3"/>
      <c r="C508" s="394"/>
      <c r="L508" s="14"/>
    </row>
    <row r="509" spans="1:12" s="8" customFormat="1" x14ac:dyDescent="0.2">
      <c r="A509" s="3"/>
      <c r="C509" s="394"/>
      <c r="L509" s="14"/>
    </row>
    <row r="510" spans="1:12" s="8" customFormat="1" x14ac:dyDescent="0.2">
      <c r="A510" s="3"/>
      <c r="C510" s="394"/>
      <c r="L510" s="14"/>
    </row>
    <row r="511" spans="1:12" s="8" customFormat="1" x14ac:dyDescent="0.2">
      <c r="A511" s="3"/>
      <c r="C511" s="394"/>
      <c r="L511" s="14"/>
    </row>
    <row r="512" spans="1:12" s="8" customFormat="1" x14ac:dyDescent="0.2">
      <c r="A512" s="20"/>
      <c r="C512" s="394"/>
      <c r="L512" s="14"/>
    </row>
    <row r="513" spans="1:12" s="8" customFormat="1" x14ac:dyDescent="0.2">
      <c r="A513" s="13"/>
      <c r="C513" s="394"/>
      <c r="L513" s="14"/>
    </row>
    <row r="514" spans="1:12" s="8" customFormat="1" x14ac:dyDescent="0.2">
      <c r="A514" s="3"/>
      <c r="C514" s="394"/>
      <c r="L514" s="14"/>
    </row>
    <row r="515" spans="1:12" s="8" customFormat="1" x14ac:dyDescent="0.2">
      <c r="A515" s="3"/>
      <c r="C515" s="394"/>
      <c r="L515" s="14"/>
    </row>
    <row r="516" spans="1:12" s="8" customFormat="1" x14ac:dyDescent="0.2">
      <c r="A516" s="3"/>
      <c r="C516" s="394"/>
      <c r="L516" s="14"/>
    </row>
    <row r="517" spans="1:12" s="8" customFormat="1" x14ac:dyDescent="0.2">
      <c r="A517" s="3"/>
      <c r="C517" s="394"/>
      <c r="L517" s="14"/>
    </row>
    <row r="518" spans="1:12" s="8" customFormat="1" x14ac:dyDescent="0.2">
      <c r="A518" s="3"/>
      <c r="C518" s="394"/>
      <c r="L518" s="14"/>
    </row>
    <row r="519" spans="1:12" s="8" customFormat="1" x14ac:dyDescent="0.2">
      <c r="A519" s="3"/>
      <c r="C519" s="394"/>
      <c r="L519" s="14"/>
    </row>
    <row r="520" spans="1:12" s="8" customFormat="1" x14ac:dyDescent="0.2">
      <c r="A520" s="20"/>
      <c r="C520" s="394"/>
      <c r="L520" s="14"/>
    </row>
    <row r="521" spans="1:12" s="8" customFormat="1" x14ac:dyDescent="0.2">
      <c r="A521" s="3"/>
      <c r="C521" s="394"/>
      <c r="L521" s="14"/>
    </row>
    <row r="522" spans="1:12" s="8" customFormat="1" x14ac:dyDescent="0.2">
      <c r="A522" s="3"/>
      <c r="C522" s="394"/>
      <c r="L522" s="14"/>
    </row>
    <row r="523" spans="1:12" s="8" customFormat="1" x14ac:dyDescent="0.2">
      <c r="A523" s="3"/>
      <c r="C523" s="394"/>
      <c r="L523" s="14"/>
    </row>
    <row r="524" spans="1:12" s="8" customFormat="1" x14ac:dyDescent="0.2">
      <c r="A524" s="3"/>
      <c r="C524" s="394"/>
      <c r="L524" s="14"/>
    </row>
    <row r="525" spans="1:12" s="8" customFormat="1" x14ac:dyDescent="0.2">
      <c r="A525" s="3"/>
      <c r="C525" s="394"/>
      <c r="L525" s="14"/>
    </row>
    <row r="526" spans="1:12" s="8" customFormat="1" x14ac:dyDescent="0.2">
      <c r="A526" s="3"/>
      <c r="C526" s="394"/>
      <c r="L526" s="14"/>
    </row>
    <row r="527" spans="1:12" s="8" customFormat="1" x14ac:dyDescent="0.2">
      <c r="A527" s="3"/>
      <c r="C527" s="394"/>
      <c r="L527" s="14"/>
    </row>
    <row r="528" spans="1:12" s="8" customFormat="1" x14ac:dyDescent="0.2">
      <c r="A528" s="3"/>
      <c r="C528" s="394"/>
      <c r="L528" s="14"/>
    </row>
    <row r="529" spans="1:12" s="8" customFormat="1" x14ac:dyDescent="0.2">
      <c r="A529" s="3"/>
      <c r="C529" s="394"/>
      <c r="L529" s="14"/>
    </row>
    <row r="530" spans="1:12" s="8" customFormat="1" x14ac:dyDescent="0.2">
      <c r="A530" s="3"/>
      <c r="C530" s="394"/>
      <c r="L530" s="14"/>
    </row>
    <row r="531" spans="1:12" s="8" customFormat="1" x14ac:dyDescent="0.2">
      <c r="A531" s="3"/>
      <c r="C531" s="394"/>
      <c r="L531" s="14"/>
    </row>
    <row r="532" spans="1:12" s="8" customFormat="1" x14ac:dyDescent="0.2">
      <c r="A532" s="3"/>
      <c r="C532" s="394"/>
      <c r="L532" s="14"/>
    </row>
    <row r="533" spans="1:12" s="8" customFormat="1" x14ac:dyDescent="0.2">
      <c r="A533" s="3"/>
      <c r="C533" s="394"/>
      <c r="L533" s="14"/>
    </row>
    <row r="534" spans="1:12" s="8" customFormat="1" x14ac:dyDescent="0.2">
      <c r="A534" s="3"/>
      <c r="C534" s="394"/>
      <c r="L534" s="14"/>
    </row>
    <row r="535" spans="1:12" s="8" customFormat="1" x14ac:dyDescent="0.2">
      <c r="A535" s="3"/>
      <c r="C535" s="394"/>
      <c r="L535" s="14"/>
    </row>
    <row r="536" spans="1:12" s="8" customFormat="1" x14ac:dyDescent="0.2">
      <c r="A536" s="3"/>
      <c r="C536" s="394"/>
      <c r="L536" s="14"/>
    </row>
    <row r="537" spans="1:12" s="8" customFormat="1" x14ac:dyDescent="0.2">
      <c r="A537" s="3"/>
      <c r="C537" s="394"/>
      <c r="L537" s="14"/>
    </row>
    <row r="538" spans="1:12" s="8" customFormat="1" x14ac:dyDescent="0.2">
      <c r="A538" s="3"/>
      <c r="C538" s="394"/>
      <c r="L538" s="14"/>
    </row>
    <row r="539" spans="1:12" s="8" customFormat="1" x14ac:dyDescent="0.2">
      <c r="A539" s="3"/>
      <c r="C539" s="394"/>
      <c r="L539" s="14"/>
    </row>
    <row r="540" spans="1:12" s="8" customFormat="1" x14ac:dyDescent="0.2">
      <c r="A540" s="3"/>
      <c r="C540" s="394"/>
      <c r="L540" s="14"/>
    </row>
    <row r="541" spans="1:12" s="8" customFormat="1" x14ac:dyDescent="0.2">
      <c r="A541" s="3"/>
      <c r="C541" s="394"/>
      <c r="L541" s="14"/>
    </row>
    <row r="542" spans="1:12" s="8" customFormat="1" x14ac:dyDescent="0.2">
      <c r="A542" s="3"/>
      <c r="C542" s="394"/>
      <c r="L542" s="14"/>
    </row>
    <row r="543" spans="1:12" s="8" customFormat="1" x14ac:dyDescent="0.2">
      <c r="A543" s="3"/>
      <c r="C543" s="394"/>
      <c r="L543" s="14"/>
    </row>
    <row r="544" spans="1:12" s="8" customFormat="1" x14ac:dyDescent="0.2">
      <c r="A544" s="3"/>
      <c r="C544" s="394"/>
      <c r="L544" s="14"/>
    </row>
    <row r="545" spans="1:12" s="8" customFormat="1" x14ac:dyDescent="0.2">
      <c r="A545" s="3"/>
      <c r="C545" s="394"/>
      <c r="L545" s="14"/>
    </row>
    <row r="546" spans="1:12" s="8" customFormat="1" x14ac:dyDescent="0.2">
      <c r="A546" s="3"/>
      <c r="C546" s="394"/>
      <c r="L546" s="14"/>
    </row>
    <row r="547" spans="1:12" s="8" customFormat="1" x14ac:dyDescent="0.2">
      <c r="A547" s="3"/>
      <c r="C547" s="394"/>
      <c r="L547" s="14"/>
    </row>
    <row r="548" spans="1:12" s="8" customFormat="1" x14ac:dyDescent="0.2">
      <c r="A548" s="3"/>
      <c r="C548" s="394"/>
      <c r="L548" s="14"/>
    </row>
    <row r="549" spans="1:12" s="8" customFormat="1" x14ac:dyDescent="0.2">
      <c r="A549" s="3"/>
      <c r="C549" s="394"/>
      <c r="L549" s="14"/>
    </row>
    <row r="550" spans="1:12" s="8" customFormat="1" x14ac:dyDescent="0.2">
      <c r="A550" s="3"/>
      <c r="C550" s="394"/>
      <c r="L550" s="14"/>
    </row>
    <row r="551" spans="1:12" s="8" customFormat="1" x14ac:dyDescent="0.2">
      <c r="A551" s="3"/>
      <c r="C551" s="394"/>
      <c r="L551" s="14"/>
    </row>
    <row r="552" spans="1:12" s="8" customFormat="1" x14ac:dyDescent="0.2">
      <c r="A552" s="3"/>
      <c r="C552" s="394"/>
      <c r="L552" s="14"/>
    </row>
    <row r="553" spans="1:12" s="8" customFormat="1" x14ac:dyDescent="0.2">
      <c r="A553" s="3"/>
      <c r="C553" s="394"/>
      <c r="L553" s="14"/>
    </row>
    <row r="554" spans="1:12" s="8" customFormat="1" x14ac:dyDescent="0.2">
      <c r="A554" s="3"/>
      <c r="C554" s="394"/>
      <c r="L554" s="14"/>
    </row>
    <row r="555" spans="1:12" s="8" customFormat="1" x14ac:dyDescent="0.2">
      <c r="A555" s="3"/>
      <c r="C555" s="394"/>
      <c r="L555" s="14"/>
    </row>
    <row r="556" spans="1:12" s="8" customFormat="1" x14ac:dyDescent="0.2">
      <c r="A556" s="3"/>
      <c r="C556" s="394"/>
      <c r="L556" s="14"/>
    </row>
    <row r="557" spans="1:12" s="8" customFormat="1" x14ac:dyDescent="0.2">
      <c r="A557" s="3"/>
      <c r="C557" s="394"/>
      <c r="L557" s="14"/>
    </row>
    <row r="558" spans="1:12" s="8" customFormat="1" x14ac:dyDescent="0.2">
      <c r="A558" s="3"/>
      <c r="C558" s="394"/>
      <c r="L558" s="14"/>
    </row>
    <row r="559" spans="1:12" s="8" customFormat="1" x14ac:dyDescent="0.2">
      <c r="A559" s="3"/>
      <c r="C559" s="394"/>
      <c r="L559" s="14"/>
    </row>
    <row r="560" spans="1:12" s="8" customFormat="1" x14ac:dyDescent="0.2">
      <c r="A560" s="3"/>
      <c r="C560" s="394"/>
      <c r="L560" s="14"/>
    </row>
    <row r="561" spans="1:12" s="8" customFormat="1" x14ac:dyDescent="0.2">
      <c r="A561" s="3"/>
      <c r="C561" s="394"/>
      <c r="L561" s="14"/>
    </row>
    <row r="562" spans="1:12" s="8" customFormat="1" x14ac:dyDescent="0.2">
      <c r="A562" s="3"/>
      <c r="C562" s="394"/>
      <c r="L562" s="14"/>
    </row>
    <row r="563" spans="1:12" s="8" customFormat="1" x14ac:dyDescent="0.2">
      <c r="A563" s="3"/>
      <c r="C563" s="394"/>
      <c r="L563" s="14"/>
    </row>
    <row r="564" spans="1:12" s="8" customFormat="1" x14ac:dyDescent="0.2">
      <c r="A564" s="3"/>
      <c r="C564" s="394"/>
      <c r="L564" s="14"/>
    </row>
    <row r="565" spans="1:12" s="8" customFormat="1" x14ac:dyDescent="0.2">
      <c r="A565" s="3"/>
      <c r="C565" s="394"/>
      <c r="L565" s="14"/>
    </row>
    <row r="566" spans="1:12" s="8" customFormat="1" x14ac:dyDescent="0.2">
      <c r="A566" s="3"/>
      <c r="C566" s="394"/>
      <c r="L566" s="14"/>
    </row>
    <row r="567" spans="1:12" s="8" customFormat="1" x14ac:dyDescent="0.2">
      <c r="A567" s="3"/>
      <c r="C567" s="394"/>
      <c r="L567" s="14"/>
    </row>
    <row r="568" spans="1:12" s="8" customFormat="1" x14ac:dyDescent="0.2">
      <c r="A568" s="3"/>
      <c r="C568" s="394"/>
      <c r="L568" s="14"/>
    </row>
    <row r="569" spans="1:12" s="8" customFormat="1" x14ac:dyDescent="0.2">
      <c r="A569" s="3"/>
      <c r="C569" s="394"/>
      <c r="L569" s="14"/>
    </row>
    <row r="570" spans="1:12" s="8" customFormat="1" x14ac:dyDescent="0.2">
      <c r="A570" s="3"/>
      <c r="C570" s="394"/>
      <c r="L570" s="14"/>
    </row>
    <row r="571" spans="1:12" s="8" customFormat="1" x14ac:dyDescent="0.2">
      <c r="A571" s="3"/>
      <c r="C571" s="394"/>
      <c r="L571" s="14"/>
    </row>
    <row r="572" spans="1:12" s="8" customFormat="1" x14ac:dyDescent="0.2">
      <c r="A572" s="3"/>
      <c r="C572" s="394"/>
      <c r="L572" s="14"/>
    </row>
    <row r="573" spans="1:12" s="8" customFormat="1" x14ac:dyDescent="0.2">
      <c r="A573" s="13"/>
      <c r="C573" s="394"/>
      <c r="L573" s="14"/>
    </row>
    <row r="574" spans="1:12" s="8" customFormat="1" x14ac:dyDescent="0.2">
      <c r="A574" s="3"/>
      <c r="C574" s="394"/>
      <c r="L574" s="14"/>
    </row>
    <row r="575" spans="1:12" s="8" customFormat="1" x14ac:dyDescent="0.2">
      <c r="A575" s="3"/>
      <c r="C575" s="394"/>
      <c r="L575" s="14"/>
    </row>
    <row r="576" spans="1:12" s="8" customFormat="1" x14ac:dyDescent="0.2">
      <c r="A576" s="20"/>
      <c r="C576" s="394"/>
      <c r="L576" s="14"/>
    </row>
    <row r="577" spans="1:12" s="8" customFormat="1" x14ac:dyDescent="0.2">
      <c r="A577" s="13"/>
      <c r="C577" s="394"/>
      <c r="L577" s="14"/>
    </row>
    <row r="578" spans="1:12" s="8" customFormat="1" x14ac:dyDescent="0.2">
      <c r="A578" s="3"/>
      <c r="C578" s="394"/>
      <c r="L578" s="14"/>
    </row>
    <row r="579" spans="1:12" s="8" customFormat="1" x14ac:dyDescent="0.2">
      <c r="A579" s="3"/>
      <c r="C579" s="394"/>
      <c r="L579" s="14"/>
    </row>
    <row r="580" spans="1:12" s="8" customFormat="1" x14ac:dyDescent="0.2">
      <c r="A580" s="3"/>
      <c r="C580" s="394"/>
      <c r="L580" s="14"/>
    </row>
    <row r="581" spans="1:12" s="8" customFormat="1" x14ac:dyDescent="0.2">
      <c r="A581" s="3"/>
      <c r="C581" s="394"/>
      <c r="L581" s="14"/>
    </row>
    <row r="582" spans="1:12" s="8" customFormat="1" x14ac:dyDescent="0.2">
      <c r="A582" s="3"/>
      <c r="C582" s="394"/>
      <c r="L582" s="14"/>
    </row>
    <row r="583" spans="1:12" s="8" customFormat="1" x14ac:dyDescent="0.2">
      <c r="A583" s="3"/>
      <c r="C583" s="394"/>
      <c r="L583" s="14"/>
    </row>
    <row r="584" spans="1:12" s="8" customFormat="1" x14ac:dyDescent="0.2">
      <c r="A584" s="20"/>
      <c r="C584" s="394"/>
      <c r="L584" s="14"/>
    </row>
    <row r="585" spans="1:12" s="8" customFormat="1" x14ac:dyDescent="0.2">
      <c r="A585" s="3"/>
      <c r="C585" s="394"/>
      <c r="L585" s="14"/>
    </row>
    <row r="586" spans="1:12" s="8" customFormat="1" x14ac:dyDescent="0.2">
      <c r="A586" s="3"/>
      <c r="C586" s="394"/>
      <c r="L586" s="14"/>
    </row>
    <row r="587" spans="1:12" s="8" customFormat="1" x14ac:dyDescent="0.2">
      <c r="A587" s="3"/>
      <c r="C587" s="394"/>
      <c r="L587" s="14"/>
    </row>
    <row r="588" spans="1:12" s="8" customFormat="1" x14ac:dyDescent="0.2">
      <c r="A588" s="3"/>
      <c r="C588" s="394"/>
      <c r="L588" s="14"/>
    </row>
    <row r="589" spans="1:12" s="8" customFormat="1" x14ac:dyDescent="0.2">
      <c r="A589" s="3"/>
      <c r="C589" s="394"/>
      <c r="L589" s="14"/>
    </row>
    <row r="590" spans="1:12" s="8" customFormat="1" x14ac:dyDescent="0.2">
      <c r="A590" s="3"/>
      <c r="C590" s="394"/>
      <c r="L590" s="14"/>
    </row>
    <row r="591" spans="1:12" s="8" customFormat="1" x14ac:dyDescent="0.2">
      <c r="A591" s="20"/>
      <c r="C591" s="394"/>
      <c r="L591" s="14"/>
    </row>
    <row r="592" spans="1:12" s="8" customFormat="1" x14ac:dyDescent="0.2">
      <c r="A592" s="13"/>
      <c r="C592" s="394"/>
      <c r="L592" s="14"/>
    </row>
    <row r="593" spans="1:12" s="8" customFormat="1" x14ac:dyDescent="0.2">
      <c r="A593" s="3"/>
      <c r="C593" s="394"/>
      <c r="L593" s="14"/>
    </row>
    <row r="594" spans="1:12" s="8" customFormat="1" x14ac:dyDescent="0.2">
      <c r="A594" s="3"/>
      <c r="C594" s="394"/>
      <c r="L594" s="14"/>
    </row>
    <row r="595" spans="1:12" s="8" customFormat="1" x14ac:dyDescent="0.2">
      <c r="A595" s="3"/>
      <c r="C595" s="394"/>
      <c r="L595" s="14"/>
    </row>
    <row r="596" spans="1:12" s="8" customFormat="1" x14ac:dyDescent="0.2">
      <c r="A596" s="20"/>
      <c r="C596" s="394"/>
      <c r="L596" s="14"/>
    </row>
    <row r="597" spans="1:12" s="8" customFormat="1" x14ac:dyDescent="0.2">
      <c r="A597" s="3"/>
      <c r="C597" s="394"/>
      <c r="L597" s="14"/>
    </row>
    <row r="598" spans="1:12" s="8" customFormat="1" x14ac:dyDescent="0.2">
      <c r="A598" s="3"/>
      <c r="C598" s="394"/>
      <c r="L598" s="14"/>
    </row>
    <row r="599" spans="1:12" s="8" customFormat="1" x14ac:dyDescent="0.2">
      <c r="A599" s="3"/>
      <c r="C599" s="394"/>
      <c r="L599" s="14"/>
    </row>
    <row r="600" spans="1:12" s="8" customFormat="1" x14ac:dyDescent="0.2">
      <c r="A600" s="3"/>
      <c r="C600" s="394"/>
      <c r="L600" s="14"/>
    </row>
    <row r="601" spans="1:12" s="8" customFormat="1" x14ac:dyDescent="0.2">
      <c r="A601" s="3"/>
      <c r="C601" s="394"/>
      <c r="L601" s="14"/>
    </row>
    <row r="602" spans="1:12" s="8" customFormat="1" x14ac:dyDescent="0.2">
      <c r="A602" s="3"/>
      <c r="C602" s="394"/>
      <c r="L602" s="14"/>
    </row>
    <row r="603" spans="1:12" s="8" customFormat="1" x14ac:dyDescent="0.2">
      <c r="A603" s="3"/>
      <c r="C603" s="394"/>
      <c r="L603" s="14"/>
    </row>
    <row r="604" spans="1:12" s="8" customFormat="1" x14ac:dyDescent="0.2">
      <c r="A604" s="3"/>
      <c r="C604" s="394"/>
      <c r="L604" s="14"/>
    </row>
    <row r="605" spans="1:12" s="8" customFormat="1" x14ac:dyDescent="0.2">
      <c r="A605" s="3"/>
      <c r="C605" s="394"/>
      <c r="L605" s="14"/>
    </row>
    <row r="606" spans="1:12" s="8" customFormat="1" x14ac:dyDescent="0.2">
      <c r="A606" s="3"/>
      <c r="C606" s="394"/>
      <c r="L606" s="14"/>
    </row>
    <row r="607" spans="1:12" s="8" customFormat="1" x14ac:dyDescent="0.2">
      <c r="A607" s="3"/>
      <c r="C607" s="394"/>
      <c r="L607" s="14"/>
    </row>
    <row r="608" spans="1:12" s="8" customFormat="1" x14ac:dyDescent="0.2">
      <c r="A608" s="3"/>
      <c r="C608" s="394"/>
      <c r="L608" s="14"/>
    </row>
    <row r="609" spans="1:12" s="8" customFormat="1" x14ac:dyDescent="0.2">
      <c r="A609" s="3"/>
      <c r="C609" s="394"/>
      <c r="L609" s="14"/>
    </row>
    <row r="610" spans="1:12" s="8" customFormat="1" x14ac:dyDescent="0.2">
      <c r="A610" s="3"/>
      <c r="C610" s="394"/>
      <c r="L610" s="14"/>
    </row>
    <row r="611" spans="1:12" s="8" customFormat="1" x14ac:dyDescent="0.2">
      <c r="A611" s="3"/>
      <c r="C611" s="394"/>
      <c r="L611" s="14"/>
    </row>
    <row r="612" spans="1:12" s="8" customFormat="1" x14ac:dyDescent="0.2">
      <c r="A612" s="3"/>
      <c r="C612" s="394"/>
      <c r="L612" s="14"/>
    </row>
    <row r="613" spans="1:12" s="8" customFormat="1" x14ac:dyDescent="0.2">
      <c r="A613" s="20"/>
      <c r="C613" s="394"/>
      <c r="L613" s="14"/>
    </row>
    <row r="614" spans="1:12" s="8" customFormat="1" x14ac:dyDescent="0.2">
      <c r="A614" s="13"/>
      <c r="C614" s="394"/>
      <c r="L614" s="14"/>
    </row>
    <row r="615" spans="1:12" s="8" customFormat="1" x14ac:dyDescent="0.2">
      <c r="A615" s="3"/>
      <c r="C615" s="394"/>
      <c r="L615" s="14"/>
    </row>
    <row r="616" spans="1:12" s="8" customFormat="1" x14ac:dyDescent="0.2">
      <c r="A616" s="3"/>
      <c r="C616" s="394"/>
      <c r="L616" s="14"/>
    </row>
    <row r="617" spans="1:12" s="8" customFormat="1" x14ac:dyDescent="0.2">
      <c r="A617" s="3"/>
      <c r="C617" s="394"/>
      <c r="L617" s="14"/>
    </row>
    <row r="618" spans="1:12" s="8" customFormat="1" x14ac:dyDescent="0.2">
      <c r="A618" s="20"/>
      <c r="C618" s="394"/>
      <c r="L618" s="14"/>
    </row>
    <row r="619" spans="1:12" s="8" customFormat="1" x14ac:dyDescent="0.2">
      <c r="A619" s="3"/>
      <c r="C619" s="394"/>
      <c r="L619" s="14"/>
    </row>
    <row r="620" spans="1:12" s="8" customFormat="1" x14ac:dyDescent="0.2">
      <c r="A620" s="3"/>
      <c r="C620" s="394"/>
      <c r="L620" s="14"/>
    </row>
    <row r="621" spans="1:12" s="8" customFormat="1" x14ac:dyDescent="0.2">
      <c r="A621" s="3"/>
      <c r="C621" s="394"/>
      <c r="L621" s="14"/>
    </row>
    <row r="622" spans="1:12" s="8" customFormat="1" x14ac:dyDescent="0.2">
      <c r="A622" s="3"/>
      <c r="C622" s="394"/>
      <c r="L622" s="14"/>
    </row>
    <row r="623" spans="1:12" s="8" customFormat="1" x14ac:dyDescent="0.2">
      <c r="A623" s="3"/>
      <c r="C623" s="394"/>
      <c r="L623" s="14"/>
    </row>
    <row r="624" spans="1:12" s="8" customFormat="1" x14ac:dyDescent="0.2">
      <c r="A624" s="3"/>
      <c r="C624" s="394"/>
      <c r="L624" s="14"/>
    </row>
    <row r="625" spans="1:12" s="8" customFormat="1" x14ac:dyDescent="0.2">
      <c r="A625" s="3"/>
      <c r="C625" s="394"/>
      <c r="L625" s="14"/>
    </row>
    <row r="626" spans="1:12" s="8" customFormat="1" x14ac:dyDescent="0.2">
      <c r="A626" s="20"/>
      <c r="C626" s="394"/>
      <c r="L626" s="14"/>
    </row>
    <row r="627" spans="1:12" s="8" customFormat="1" x14ac:dyDescent="0.2">
      <c r="A627" s="22"/>
      <c r="C627" s="394"/>
      <c r="L627" s="14"/>
    </row>
    <row r="628" spans="1:12" s="8" customFormat="1" x14ac:dyDescent="0.2">
      <c r="A628" s="3"/>
      <c r="C628" s="394"/>
      <c r="L628" s="14"/>
    </row>
    <row r="629" spans="1:12" s="8" customFormat="1" x14ac:dyDescent="0.2">
      <c r="A629" s="3"/>
      <c r="C629" s="394"/>
      <c r="L629" s="14"/>
    </row>
    <row r="630" spans="1:12" s="8" customFormat="1" x14ac:dyDescent="0.2">
      <c r="A630" s="3"/>
      <c r="C630" s="394"/>
      <c r="L630" s="14"/>
    </row>
    <row r="631" spans="1:12" s="8" customFormat="1" x14ac:dyDescent="0.2">
      <c r="A631" s="20"/>
      <c r="C631" s="394"/>
      <c r="L631" s="14"/>
    </row>
    <row r="632" spans="1:12" s="8" customFormat="1" x14ac:dyDescent="0.2">
      <c r="A632" s="3"/>
      <c r="C632" s="394"/>
      <c r="L632" s="14"/>
    </row>
    <row r="633" spans="1:12" s="8" customFormat="1" x14ac:dyDescent="0.2">
      <c r="A633" s="3"/>
      <c r="C633" s="394"/>
      <c r="L633" s="14"/>
    </row>
    <row r="634" spans="1:12" s="8" customFormat="1" x14ac:dyDescent="0.2">
      <c r="A634" s="3"/>
      <c r="C634" s="394"/>
      <c r="L634" s="14"/>
    </row>
    <row r="635" spans="1:12" s="8" customFormat="1" x14ac:dyDescent="0.2">
      <c r="A635" s="3"/>
      <c r="C635" s="394"/>
      <c r="L635" s="14"/>
    </row>
    <row r="636" spans="1:12" s="8" customFormat="1" x14ac:dyDescent="0.2">
      <c r="A636" s="3"/>
      <c r="C636" s="394"/>
      <c r="L636" s="14"/>
    </row>
    <row r="637" spans="1:12" s="8" customFormat="1" x14ac:dyDescent="0.2">
      <c r="A637" s="3"/>
      <c r="C637" s="394"/>
      <c r="L637" s="14"/>
    </row>
    <row r="638" spans="1:12" s="8" customFormat="1" x14ac:dyDescent="0.2">
      <c r="A638" s="3"/>
      <c r="C638" s="394"/>
      <c r="L638" s="14"/>
    </row>
    <row r="639" spans="1:12" s="8" customFormat="1" x14ac:dyDescent="0.2">
      <c r="A639" s="3"/>
      <c r="C639" s="394"/>
      <c r="L639" s="14"/>
    </row>
    <row r="640" spans="1:12" s="8" customFormat="1" x14ac:dyDescent="0.2">
      <c r="A640" s="3"/>
      <c r="C640" s="394"/>
      <c r="L640" s="14"/>
    </row>
    <row r="641" spans="1:12" s="8" customFormat="1" x14ac:dyDescent="0.2">
      <c r="A641" s="3"/>
      <c r="C641" s="394"/>
      <c r="L641" s="14"/>
    </row>
    <row r="642" spans="1:12" s="8" customFormat="1" x14ac:dyDescent="0.2">
      <c r="A642" s="3"/>
      <c r="C642" s="394"/>
      <c r="L642" s="14"/>
    </row>
    <row r="643" spans="1:12" s="8" customFormat="1" x14ac:dyDescent="0.2">
      <c r="A643" s="3"/>
      <c r="C643" s="394"/>
      <c r="L643" s="14"/>
    </row>
    <row r="644" spans="1:12" s="8" customFormat="1" x14ac:dyDescent="0.2">
      <c r="A644" s="3"/>
      <c r="C644" s="394"/>
      <c r="L644" s="14"/>
    </row>
    <row r="645" spans="1:12" s="8" customFormat="1" x14ac:dyDescent="0.2">
      <c r="A645" s="3"/>
      <c r="C645" s="394"/>
      <c r="L645" s="14"/>
    </row>
    <row r="646" spans="1:12" s="8" customFormat="1" x14ac:dyDescent="0.2">
      <c r="A646" s="3"/>
      <c r="C646" s="394"/>
      <c r="L646" s="14"/>
    </row>
    <row r="647" spans="1:12" s="8" customFormat="1" x14ac:dyDescent="0.2">
      <c r="A647" s="3"/>
      <c r="C647" s="394"/>
      <c r="L647" s="14"/>
    </row>
    <row r="648" spans="1:12" s="8" customFormat="1" x14ac:dyDescent="0.2">
      <c r="A648" s="3"/>
      <c r="C648" s="394"/>
      <c r="L648" s="14"/>
    </row>
    <row r="649" spans="1:12" s="8" customFormat="1" x14ac:dyDescent="0.2">
      <c r="A649" s="3"/>
      <c r="C649" s="394"/>
      <c r="L649" s="14"/>
    </row>
    <row r="650" spans="1:12" s="8" customFormat="1" x14ac:dyDescent="0.2">
      <c r="A650" s="3"/>
      <c r="C650" s="394"/>
      <c r="L650" s="14"/>
    </row>
    <row r="651" spans="1:12" s="8" customFormat="1" x14ac:dyDescent="0.2">
      <c r="A651" s="3"/>
      <c r="C651" s="394"/>
      <c r="L651" s="14"/>
    </row>
    <row r="652" spans="1:12" s="8" customFormat="1" x14ac:dyDescent="0.2">
      <c r="A652" s="20"/>
      <c r="C652" s="394"/>
      <c r="L652" s="14"/>
    </row>
    <row r="653" spans="1:12" s="8" customFormat="1" x14ac:dyDescent="0.2">
      <c r="A653" s="3"/>
      <c r="C653" s="394"/>
      <c r="L653" s="14"/>
    </row>
    <row r="654" spans="1:12" s="8" customFormat="1" x14ac:dyDescent="0.2">
      <c r="A654" s="3"/>
      <c r="C654" s="394"/>
      <c r="L654" s="14"/>
    </row>
    <row r="655" spans="1:12" s="8" customFormat="1" x14ac:dyDescent="0.2">
      <c r="A655" s="3"/>
      <c r="C655" s="394"/>
      <c r="L655" s="14"/>
    </row>
    <row r="656" spans="1:12" s="8" customFormat="1" x14ac:dyDescent="0.2">
      <c r="A656" s="3"/>
      <c r="C656" s="394"/>
      <c r="L656" s="14"/>
    </row>
    <row r="657" spans="1:12" s="8" customFormat="1" x14ac:dyDescent="0.2">
      <c r="A657" s="3"/>
      <c r="C657" s="394"/>
      <c r="L657" s="14"/>
    </row>
    <row r="658" spans="1:12" s="8" customFormat="1" x14ac:dyDescent="0.2">
      <c r="A658" s="3"/>
      <c r="C658" s="394"/>
      <c r="L658" s="14"/>
    </row>
    <row r="659" spans="1:12" s="8" customFormat="1" x14ac:dyDescent="0.2">
      <c r="A659" s="3"/>
      <c r="C659" s="394"/>
      <c r="L659" s="14"/>
    </row>
    <row r="660" spans="1:12" s="8" customFormat="1" x14ac:dyDescent="0.2">
      <c r="A660" s="20"/>
      <c r="C660" s="394"/>
      <c r="L660" s="14"/>
    </row>
    <row r="661" spans="1:12" s="8" customFormat="1" x14ac:dyDescent="0.2">
      <c r="A661" s="13"/>
      <c r="C661" s="394"/>
      <c r="L661" s="14"/>
    </row>
    <row r="662" spans="1:12" s="8" customFormat="1" x14ac:dyDescent="0.2">
      <c r="A662" s="3"/>
      <c r="C662" s="394"/>
      <c r="L662" s="14"/>
    </row>
    <row r="663" spans="1:12" s="8" customFormat="1" x14ac:dyDescent="0.2">
      <c r="A663" s="3"/>
      <c r="C663" s="394"/>
      <c r="L663" s="14"/>
    </row>
    <row r="664" spans="1:12" s="8" customFormat="1" x14ac:dyDescent="0.2">
      <c r="A664" s="3"/>
      <c r="C664" s="394"/>
      <c r="L664" s="14"/>
    </row>
    <row r="665" spans="1:12" s="8" customFormat="1" x14ac:dyDescent="0.2">
      <c r="A665" s="3"/>
      <c r="C665" s="394"/>
      <c r="L665" s="14"/>
    </row>
    <row r="666" spans="1:12" s="8" customFormat="1" x14ac:dyDescent="0.2">
      <c r="A666" s="3"/>
      <c r="C666" s="394"/>
      <c r="L666" s="14"/>
    </row>
    <row r="667" spans="1:12" s="8" customFormat="1" x14ac:dyDescent="0.2">
      <c r="A667" s="20"/>
      <c r="C667" s="394"/>
      <c r="L667" s="14"/>
    </row>
    <row r="668" spans="1:12" s="8" customFormat="1" x14ac:dyDescent="0.2">
      <c r="A668" s="3"/>
      <c r="C668" s="394"/>
      <c r="L668" s="14"/>
    </row>
    <row r="669" spans="1:12" s="8" customFormat="1" x14ac:dyDescent="0.2">
      <c r="A669" s="3"/>
      <c r="C669" s="394"/>
      <c r="L669" s="14"/>
    </row>
    <row r="670" spans="1:12" s="8" customFormat="1" x14ac:dyDescent="0.2">
      <c r="A670" s="3"/>
      <c r="C670" s="394"/>
      <c r="L670" s="14"/>
    </row>
    <row r="671" spans="1:12" s="8" customFormat="1" x14ac:dyDescent="0.2">
      <c r="A671" s="3"/>
      <c r="C671" s="394"/>
      <c r="L671" s="14"/>
    </row>
    <row r="672" spans="1:12" s="8" customFormat="1" x14ac:dyDescent="0.2">
      <c r="A672" s="3"/>
      <c r="C672" s="394"/>
      <c r="L672" s="14"/>
    </row>
    <row r="673" spans="1:12" s="8" customFormat="1" x14ac:dyDescent="0.2">
      <c r="A673" s="3"/>
      <c r="C673" s="394"/>
      <c r="L673" s="14"/>
    </row>
    <row r="674" spans="1:12" s="8" customFormat="1" x14ac:dyDescent="0.2">
      <c r="A674" s="3"/>
      <c r="C674" s="394"/>
      <c r="L674" s="14"/>
    </row>
    <row r="675" spans="1:12" s="8" customFormat="1" x14ac:dyDescent="0.2">
      <c r="A675" s="3"/>
      <c r="C675" s="394"/>
      <c r="L675" s="14"/>
    </row>
    <row r="676" spans="1:12" s="8" customFormat="1" x14ac:dyDescent="0.2">
      <c r="A676" s="3"/>
      <c r="C676" s="394"/>
      <c r="L676" s="14"/>
    </row>
    <row r="677" spans="1:12" s="8" customFormat="1" x14ac:dyDescent="0.2">
      <c r="A677" s="3"/>
      <c r="C677" s="394"/>
      <c r="L677" s="14"/>
    </row>
    <row r="678" spans="1:12" s="8" customFormat="1" x14ac:dyDescent="0.2">
      <c r="A678" s="3"/>
      <c r="C678" s="394"/>
      <c r="L678" s="14"/>
    </row>
    <row r="679" spans="1:12" s="8" customFormat="1" x14ac:dyDescent="0.2">
      <c r="A679" s="3"/>
      <c r="C679" s="394"/>
      <c r="L679" s="14"/>
    </row>
    <row r="680" spans="1:12" s="8" customFormat="1" x14ac:dyDescent="0.2">
      <c r="A680" s="3"/>
      <c r="C680" s="394"/>
      <c r="L680" s="14"/>
    </row>
    <row r="681" spans="1:12" s="8" customFormat="1" x14ac:dyDescent="0.2">
      <c r="A681" s="3"/>
      <c r="C681" s="394"/>
      <c r="L681" s="14"/>
    </row>
    <row r="682" spans="1:12" s="8" customFormat="1" x14ac:dyDescent="0.2">
      <c r="A682" s="3"/>
      <c r="C682" s="394"/>
      <c r="L682" s="14"/>
    </row>
    <row r="683" spans="1:12" s="8" customFormat="1" x14ac:dyDescent="0.2">
      <c r="A683" s="3"/>
      <c r="C683" s="394"/>
      <c r="L683" s="14"/>
    </row>
    <row r="684" spans="1:12" s="8" customFormat="1" x14ac:dyDescent="0.2">
      <c r="A684" s="3"/>
      <c r="C684" s="394"/>
      <c r="L684" s="14"/>
    </row>
    <row r="685" spans="1:12" s="8" customFormat="1" x14ac:dyDescent="0.2">
      <c r="A685" s="3"/>
      <c r="C685" s="394"/>
      <c r="L685" s="14"/>
    </row>
    <row r="686" spans="1:12" s="8" customFormat="1" x14ac:dyDescent="0.2">
      <c r="A686" s="3"/>
      <c r="C686" s="394"/>
      <c r="L686" s="14"/>
    </row>
    <row r="687" spans="1:12" s="8" customFormat="1" x14ac:dyDescent="0.2">
      <c r="A687" s="3"/>
      <c r="C687" s="394"/>
      <c r="L687" s="14"/>
    </row>
    <row r="688" spans="1:12" s="8" customFormat="1" x14ac:dyDescent="0.2">
      <c r="A688" s="3"/>
      <c r="C688" s="394"/>
      <c r="L688" s="14"/>
    </row>
    <row r="689" spans="1:12" s="8" customFormat="1" x14ac:dyDescent="0.2">
      <c r="A689" s="3"/>
      <c r="C689" s="394"/>
      <c r="L689" s="14"/>
    </row>
    <row r="690" spans="1:12" s="8" customFormat="1" x14ac:dyDescent="0.2">
      <c r="A690" s="3"/>
      <c r="C690" s="394"/>
      <c r="L690" s="14"/>
    </row>
    <row r="691" spans="1:12" s="8" customFormat="1" x14ac:dyDescent="0.2">
      <c r="A691" s="3"/>
      <c r="C691" s="394"/>
      <c r="L691" s="14"/>
    </row>
    <row r="692" spans="1:12" s="8" customFormat="1" x14ac:dyDescent="0.2">
      <c r="A692" s="3"/>
      <c r="C692" s="394"/>
      <c r="L692" s="14"/>
    </row>
    <row r="693" spans="1:12" s="8" customFormat="1" x14ac:dyDescent="0.2">
      <c r="A693" s="3"/>
      <c r="C693" s="394"/>
      <c r="L693" s="14"/>
    </row>
    <row r="694" spans="1:12" s="8" customFormat="1" x14ac:dyDescent="0.2">
      <c r="A694" s="3"/>
      <c r="C694" s="394"/>
      <c r="L694" s="14"/>
    </row>
    <row r="695" spans="1:12" s="8" customFormat="1" x14ac:dyDescent="0.2">
      <c r="A695" s="3"/>
      <c r="C695" s="394"/>
      <c r="L695" s="14"/>
    </row>
    <row r="696" spans="1:12" s="8" customFormat="1" x14ac:dyDescent="0.2">
      <c r="A696" s="20"/>
      <c r="C696" s="394"/>
      <c r="L696" s="14"/>
    </row>
    <row r="697" spans="1:12" s="8" customFormat="1" x14ac:dyDescent="0.2">
      <c r="A697" s="13"/>
      <c r="C697" s="394"/>
      <c r="L697" s="14"/>
    </row>
    <row r="698" spans="1:12" s="8" customFormat="1" x14ac:dyDescent="0.2">
      <c r="A698" s="3"/>
      <c r="C698" s="394"/>
      <c r="L698" s="14"/>
    </row>
    <row r="699" spans="1:12" s="8" customFormat="1" x14ac:dyDescent="0.2">
      <c r="A699" s="3"/>
      <c r="C699" s="394"/>
      <c r="L699" s="14"/>
    </row>
    <row r="700" spans="1:12" s="8" customFormat="1" x14ac:dyDescent="0.2">
      <c r="A700" s="3"/>
      <c r="C700" s="394"/>
      <c r="L700" s="14"/>
    </row>
    <row r="701" spans="1:12" s="8" customFormat="1" x14ac:dyDescent="0.2">
      <c r="A701" s="3"/>
      <c r="C701" s="394"/>
      <c r="L701" s="14"/>
    </row>
    <row r="702" spans="1:12" s="8" customFormat="1" x14ac:dyDescent="0.2">
      <c r="A702" s="20"/>
      <c r="C702" s="394"/>
      <c r="L702" s="14"/>
    </row>
    <row r="703" spans="1:12" s="8" customFormat="1" x14ac:dyDescent="0.2">
      <c r="A703" s="3"/>
      <c r="C703" s="394"/>
      <c r="L703" s="14"/>
    </row>
    <row r="704" spans="1:12" s="8" customFormat="1" x14ac:dyDescent="0.2">
      <c r="A704" s="3"/>
      <c r="C704" s="394"/>
      <c r="L704" s="14"/>
    </row>
    <row r="705" spans="1:12" s="8" customFormat="1" x14ac:dyDescent="0.2">
      <c r="A705" s="3"/>
      <c r="C705" s="394"/>
      <c r="L705" s="14"/>
    </row>
    <row r="706" spans="1:12" s="8" customFormat="1" x14ac:dyDescent="0.2">
      <c r="A706" s="3"/>
      <c r="C706" s="394"/>
      <c r="L706" s="14"/>
    </row>
    <row r="707" spans="1:12" s="8" customFormat="1" x14ac:dyDescent="0.2">
      <c r="A707" s="3"/>
      <c r="C707" s="394"/>
      <c r="L707" s="14"/>
    </row>
    <row r="708" spans="1:12" s="8" customFormat="1" x14ac:dyDescent="0.2">
      <c r="A708" s="3"/>
      <c r="C708" s="394"/>
      <c r="L708" s="14"/>
    </row>
    <row r="709" spans="1:12" s="8" customFormat="1" x14ac:dyDescent="0.2">
      <c r="A709" s="3"/>
      <c r="C709" s="394"/>
      <c r="L709" s="14"/>
    </row>
    <row r="710" spans="1:12" s="8" customFormat="1" x14ac:dyDescent="0.2">
      <c r="A710" s="3"/>
      <c r="C710" s="394"/>
      <c r="L710" s="14"/>
    </row>
    <row r="711" spans="1:12" s="8" customFormat="1" x14ac:dyDescent="0.2">
      <c r="A711" s="3"/>
      <c r="C711" s="394"/>
      <c r="L711" s="14"/>
    </row>
    <row r="712" spans="1:12" s="8" customFormat="1" x14ac:dyDescent="0.2">
      <c r="A712" s="3"/>
      <c r="C712" s="394"/>
      <c r="L712" s="14"/>
    </row>
    <row r="713" spans="1:12" s="8" customFormat="1" x14ac:dyDescent="0.2">
      <c r="A713" s="3"/>
      <c r="C713" s="394"/>
      <c r="L713" s="14"/>
    </row>
    <row r="714" spans="1:12" s="8" customFormat="1" x14ac:dyDescent="0.2">
      <c r="A714" s="3"/>
      <c r="C714" s="394"/>
      <c r="L714" s="14"/>
    </row>
    <row r="715" spans="1:12" s="8" customFormat="1" x14ac:dyDescent="0.2">
      <c r="A715" s="3"/>
      <c r="C715" s="394"/>
      <c r="L715" s="14"/>
    </row>
    <row r="716" spans="1:12" s="8" customFormat="1" x14ac:dyDescent="0.2">
      <c r="A716" s="3"/>
      <c r="C716" s="394"/>
      <c r="L716" s="14"/>
    </row>
    <row r="717" spans="1:12" s="8" customFormat="1" x14ac:dyDescent="0.2">
      <c r="A717" s="3"/>
      <c r="C717" s="394"/>
      <c r="L717" s="14"/>
    </row>
    <row r="718" spans="1:12" s="8" customFormat="1" x14ac:dyDescent="0.2">
      <c r="A718" s="3"/>
      <c r="C718" s="394"/>
      <c r="L718" s="14"/>
    </row>
    <row r="719" spans="1:12" s="8" customFormat="1" x14ac:dyDescent="0.2">
      <c r="A719" s="3"/>
      <c r="C719" s="394"/>
      <c r="L719" s="14"/>
    </row>
    <row r="720" spans="1:12" s="8" customFormat="1" x14ac:dyDescent="0.2">
      <c r="A720" s="3"/>
      <c r="C720" s="394"/>
      <c r="L720" s="14"/>
    </row>
    <row r="721" spans="1:12" s="8" customFormat="1" x14ac:dyDescent="0.2">
      <c r="A721" s="3"/>
      <c r="C721" s="394"/>
      <c r="L721" s="14"/>
    </row>
    <row r="722" spans="1:12" s="8" customFormat="1" x14ac:dyDescent="0.2">
      <c r="A722" s="3"/>
      <c r="C722" s="394"/>
      <c r="L722" s="14"/>
    </row>
    <row r="723" spans="1:12" s="8" customFormat="1" x14ac:dyDescent="0.2">
      <c r="A723" s="3"/>
      <c r="C723" s="394"/>
      <c r="L723" s="14"/>
    </row>
    <row r="724" spans="1:12" s="8" customFormat="1" x14ac:dyDescent="0.2">
      <c r="A724" s="3"/>
      <c r="C724" s="394"/>
      <c r="L724" s="14"/>
    </row>
    <row r="725" spans="1:12" s="8" customFormat="1" x14ac:dyDescent="0.2">
      <c r="A725" s="3"/>
      <c r="C725" s="394"/>
      <c r="L725" s="14"/>
    </row>
    <row r="726" spans="1:12" s="8" customFormat="1" x14ac:dyDescent="0.2">
      <c r="A726" s="20"/>
      <c r="C726" s="394"/>
      <c r="L726" s="14"/>
    </row>
    <row r="727" spans="1:12" s="8" customFormat="1" x14ac:dyDescent="0.2">
      <c r="A727" s="13"/>
      <c r="C727" s="394"/>
      <c r="L727" s="14"/>
    </row>
    <row r="728" spans="1:12" s="8" customFormat="1" x14ac:dyDescent="0.2">
      <c r="A728" s="3"/>
      <c r="C728" s="394"/>
      <c r="L728" s="14"/>
    </row>
    <row r="729" spans="1:12" s="8" customFormat="1" x14ac:dyDescent="0.2">
      <c r="A729" s="3"/>
      <c r="C729" s="394"/>
      <c r="L729" s="14"/>
    </row>
    <row r="730" spans="1:12" s="8" customFormat="1" x14ac:dyDescent="0.2">
      <c r="A730" s="3"/>
      <c r="C730" s="394"/>
      <c r="L730" s="14"/>
    </row>
    <row r="731" spans="1:12" s="8" customFormat="1" x14ac:dyDescent="0.2">
      <c r="A731" s="20"/>
      <c r="C731" s="394"/>
      <c r="L731" s="14"/>
    </row>
    <row r="732" spans="1:12" s="8" customFormat="1" x14ac:dyDescent="0.2">
      <c r="A732" s="3"/>
      <c r="C732" s="394"/>
      <c r="L732" s="14"/>
    </row>
    <row r="733" spans="1:12" s="8" customFormat="1" x14ac:dyDescent="0.2">
      <c r="A733" s="3"/>
      <c r="C733" s="394"/>
      <c r="L733" s="14"/>
    </row>
    <row r="734" spans="1:12" s="8" customFormat="1" x14ac:dyDescent="0.2">
      <c r="A734" s="3"/>
      <c r="C734" s="394"/>
      <c r="L734" s="14"/>
    </row>
    <row r="735" spans="1:12" s="8" customFormat="1" x14ac:dyDescent="0.2">
      <c r="A735" s="3"/>
      <c r="C735" s="394"/>
      <c r="L735" s="14"/>
    </row>
    <row r="736" spans="1:12" s="8" customFormat="1" x14ac:dyDescent="0.2">
      <c r="A736" s="3"/>
      <c r="C736" s="394"/>
      <c r="L736" s="14"/>
    </row>
    <row r="737" spans="1:12" s="8" customFormat="1" x14ac:dyDescent="0.2">
      <c r="A737" s="3"/>
      <c r="C737" s="394"/>
      <c r="L737" s="14"/>
    </row>
    <row r="738" spans="1:12" s="8" customFormat="1" x14ac:dyDescent="0.2">
      <c r="A738" s="23"/>
      <c r="C738" s="394"/>
      <c r="L738" s="14"/>
    </row>
    <row r="739" spans="1:12" s="8" customFormat="1" x14ac:dyDescent="0.2">
      <c r="A739" s="3"/>
      <c r="C739" s="394"/>
      <c r="L739" s="14"/>
    </row>
    <row r="740" spans="1:12" s="8" customFormat="1" x14ac:dyDescent="0.2">
      <c r="A740" s="3"/>
      <c r="C740" s="394"/>
      <c r="L740" s="14"/>
    </row>
    <row r="741" spans="1:12" s="8" customFormat="1" x14ac:dyDescent="0.2">
      <c r="A741" s="3"/>
      <c r="C741" s="394"/>
      <c r="L741" s="14"/>
    </row>
    <row r="742" spans="1:12" s="8" customFormat="1" x14ac:dyDescent="0.2">
      <c r="A742" s="3"/>
      <c r="C742" s="394"/>
      <c r="L742" s="14"/>
    </row>
    <row r="743" spans="1:12" s="8" customFormat="1" x14ac:dyDescent="0.2">
      <c r="A743" s="3"/>
      <c r="C743" s="394"/>
      <c r="L743" s="14"/>
    </row>
    <row r="744" spans="1:12" s="8" customFormat="1" x14ac:dyDescent="0.2">
      <c r="A744" s="3"/>
      <c r="C744" s="394"/>
      <c r="L744" s="14"/>
    </row>
    <row r="745" spans="1:12" s="8" customFormat="1" x14ac:dyDescent="0.2">
      <c r="A745" s="3"/>
      <c r="C745" s="394"/>
      <c r="L745" s="14"/>
    </row>
    <row r="746" spans="1:12" s="8" customFormat="1" x14ac:dyDescent="0.2">
      <c r="A746" s="20"/>
      <c r="C746" s="394"/>
      <c r="L746" s="14"/>
    </row>
    <row r="747" spans="1:12" s="8" customFormat="1" x14ac:dyDescent="0.2">
      <c r="A747" s="13"/>
      <c r="C747" s="394"/>
      <c r="L747" s="14"/>
    </row>
    <row r="748" spans="1:12" s="8" customFormat="1" x14ac:dyDescent="0.2">
      <c r="A748" s="3"/>
      <c r="C748" s="394"/>
      <c r="L748" s="14"/>
    </row>
    <row r="749" spans="1:12" s="8" customFormat="1" x14ac:dyDescent="0.2">
      <c r="A749" s="3"/>
      <c r="C749" s="394"/>
      <c r="L749" s="14"/>
    </row>
    <row r="750" spans="1:12" s="8" customFormat="1" x14ac:dyDescent="0.2">
      <c r="A750" s="3"/>
      <c r="C750" s="394"/>
      <c r="L750" s="14"/>
    </row>
    <row r="751" spans="1:12" s="8" customFormat="1" x14ac:dyDescent="0.2">
      <c r="A751" s="20"/>
      <c r="C751" s="394"/>
      <c r="L751" s="14"/>
    </row>
    <row r="752" spans="1:12" s="8" customFormat="1" x14ac:dyDescent="0.2">
      <c r="A752" s="3"/>
      <c r="C752" s="394"/>
      <c r="L752" s="14"/>
    </row>
    <row r="753" spans="1:12" s="8" customFormat="1" x14ac:dyDescent="0.2">
      <c r="A753" s="3"/>
      <c r="C753" s="394"/>
      <c r="L753" s="14"/>
    </row>
    <row r="754" spans="1:12" s="8" customFormat="1" x14ac:dyDescent="0.2">
      <c r="A754" s="3"/>
      <c r="C754" s="394"/>
      <c r="L754" s="14"/>
    </row>
    <row r="755" spans="1:12" s="8" customFormat="1" x14ac:dyDescent="0.2">
      <c r="A755" s="3"/>
      <c r="C755" s="394"/>
      <c r="L755" s="14"/>
    </row>
    <row r="756" spans="1:12" s="8" customFormat="1" x14ac:dyDescent="0.2">
      <c r="A756" s="3"/>
      <c r="C756" s="394"/>
      <c r="L756" s="14"/>
    </row>
    <row r="757" spans="1:12" s="8" customFormat="1" x14ac:dyDescent="0.2">
      <c r="A757" s="3"/>
      <c r="C757" s="394"/>
      <c r="L757" s="14"/>
    </row>
    <row r="758" spans="1:12" s="8" customFormat="1" x14ac:dyDescent="0.2">
      <c r="A758" s="3"/>
      <c r="C758" s="394"/>
      <c r="L758" s="14"/>
    </row>
    <row r="759" spans="1:12" s="8" customFormat="1" x14ac:dyDescent="0.2">
      <c r="A759" s="3"/>
      <c r="C759" s="394"/>
      <c r="L759" s="14"/>
    </row>
    <row r="760" spans="1:12" s="8" customFormat="1" x14ac:dyDescent="0.2">
      <c r="A760" s="3"/>
      <c r="C760" s="394"/>
      <c r="L760" s="14"/>
    </row>
    <row r="761" spans="1:12" s="8" customFormat="1" x14ac:dyDescent="0.2">
      <c r="A761" s="3"/>
      <c r="C761" s="394"/>
      <c r="L761" s="14"/>
    </row>
    <row r="762" spans="1:12" s="8" customFormat="1" x14ac:dyDescent="0.2">
      <c r="A762" s="3"/>
      <c r="C762" s="394"/>
      <c r="L762" s="14"/>
    </row>
    <row r="763" spans="1:12" s="8" customFormat="1" x14ac:dyDescent="0.2">
      <c r="A763" s="3"/>
      <c r="C763" s="394"/>
      <c r="L763" s="14"/>
    </row>
    <row r="764" spans="1:12" s="8" customFormat="1" x14ac:dyDescent="0.2">
      <c r="A764" s="3"/>
      <c r="C764" s="394"/>
      <c r="L764" s="14"/>
    </row>
    <row r="765" spans="1:12" s="8" customFormat="1" x14ac:dyDescent="0.2">
      <c r="A765" s="3"/>
      <c r="C765" s="394"/>
      <c r="L765" s="14"/>
    </row>
    <row r="766" spans="1:12" s="8" customFormat="1" x14ac:dyDescent="0.2">
      <c r="A766" s="3"/>
      <c r="C766" s="394"/>
      <c r="L766" s="14"/>
    </row>
    <row r="767" spans="1:12" s="8" customFormat="1" x14ac:dyDescent="0.2">
      <c r="A767" s="3"/>
      <c r="C767" s="394"/>
      <c r="L767" s="14"/>
    </row>
    <row r="768" spans="1:12" s="8" customFormat="1" x14ac:dyDescent="0.2">
      <c r="A768" s="3"/>
      <c r="C768" s="394"/>
      <c r="L768" s="14"/>
    </row>
    <row r="769" spans="1:12" s="8" customFormat="1" x14ac:dyDescent="0.2">
      <c r="A769" s="3"/>
      <c r="C769" s="394"/>
      <c r="L769" s="14"/>
    </row>
    <row r="770" spans="1:12" s="8" customFormat="1" x14ac:dyDescent="0.2">
      <c r="A770" s="3"/>
      <c r="C770" s="394"/>
      <c r="L770" s="14"/>
    </row>
    <row r="771" spans="1:12" s="8" customFormat="1" x14ac:dyDescent="0.2">
      <c r="A771" s="3"/>
      <c r="C771" s="394"/>
      <c r="L771" s="14"/>
    </row>
    <row r="772" spans="1:12" s="8" customFormat="1" x14ac:dyDescent="0.2">
      <c r="A772" s="3"/>
      <c r="C772" s="394"/>
      <c r="L772" s="14"/>
    </row>
    <row r="773" spans="1:12" s="8" customFormat="1" x14ac:dyDescent="0.2">
      <c r="A773" s="3"/>
      <c r="C773" s="394"/>
      <c r="L773" s="14"/>
    </row>
    <row r="774" spans="1:12" s="8" customFormat="1" x14ac:dyDescent="0.2">
      <c r="A774" s="3"/>
      <c r="C774" s="394"/>
      <c r="L774" s="14"/>
    </row>
    <row r="775" spans="1:12" s="8" customFormat="1" x14ac:dyDescent="0.2">
      <c r="A775" s="3"/>
      <c r="C775" s="394"/>
      <c r="L775" s="14"/>
    </row>
    <row r="776" spans="1:12" s="8" customFormat="1" x14ac:dyDescent="0.2">
      <c r="A776" s="3"/>
      <c r="C776" s="394"/>
      <c r="L776" s="14"/>
    </row>
    <row r="777" spans="1:12" s="8" customFormat="1" x14ac:dyDescent="0.2">
      <c r="A777" s="3"/>
      <c r="C777" s="394"/>
      <c r="L777" s="14"/>
    </row>
    <row r="778" spans="1:12" s="8" customFormat="1" x14ac:dyDescent="0.2">
      <c r="A778" s="3"/>
      <c r="C778" s="394"/>
      <c r="L778" s="14"/>
    </row>
    <row r="779" spans="1:12" s="8" customFormat="1" x14ac:dyDescent="0.2">
      <c r="A779" s="3"/>
      <c r="C779" s="394"/>
      <c r="L779" s="14"/>
    </row>
    <row r="780" spans="1:12" s="8" customFormat="1" x14ac:dyDescent="0.2">
      <c r="A780" s="3"/>
      <c r="C780" s="394"/>
      <c r="L780" s="14"/>
    </row>
    <row r="781" spans="1:12" s="8" customFormat="1" x14ac:dyDescent="0.2">
      <c r="A781" s="3"/>
      <c r="C781" s="394"/>
      <c r="L781" s="14"/>
    </row>
    <row r="782" spans="1:12" s="8" customFormat="1" x14ac:dyDescent="0.2">
      <c r="A782" s="3"/>
      <c r="C782" s="394"/>
      <c r="L782" s="14"/>
    </row>
    <row r="783" spans="1:12" s="8" customFormat="1" x14ac:dyDescent="0.2">
      <c r="A783" s="3"/>
      <c r="C783" s="394"/>
      <c r="L783" s="14"/>
    </row>
    <row r="784" spans="1:12" s="8" customFormat="1" x14ac:dyDescent="0.2">
      <c r="A784" s="3"/>
      <c r="C784" s="394"/>
      <c r="L784" s="14"/>
    </row>
    <row r="785" spans="1:12" s="8" customFormat="1" x14ac:dyDescent="0.2">
      <c r="A785" s="3"/>
      <c r="C785" s="394"/>
      <c r="L785" s="14"/>
    </row>
    <row r="786" spans="1:12" s="8" customFormat="1" x14ac:dyDescent="0.2">
      <c r="A786" s="3"/>
      <c r="C786" s="394"/>
      <c r="L786" s="14"/>
    </row>
    <row r="787" spans="1:12" s="8" customFormat="1" x14ac:dyDescent="0.2">
      <c r="A787" s="3"/>
      <c r="C787" s="394"/>
      <c r="L787" s="14"/>
    </row>
    <row r="788" spans="1:12" s="8" customFormat="1" x14ac:dyDescent="0.2">
      <c r="A788" s="3"/>
      <c r="C788" s="394"/>
      <c r="L788" s="14"/>
    </row>
    <row r="789" spans="1:12" s="8" customFormat="1" x14ac:dyDescent="0.2">
      <c r="A789" s="3"/>
      <c r="C789" s="394"/>
      <c r="L789" s="14"/>
    </row>
    <row r="790" spans="1:12" s="8" customFormat="1" x14ac:dyDescent="0.2">
      <c r="A790" s="3"/>
      <c r="C790" s="394"/>
      <c r="L790" s="14"/>
    </row>
    <row r="791" spans="1:12" s="8" customFormat="1" x14ac:dyDescent="0.2">
      <c r="A791" s="3"/>
      <c r="C791" s="394"/>
      <c r="L791" s="14"/>
    </row>
    <row r="792" spans="1:12" s="8" customFormat="1" x14ac:dyDescent="0.2">
      <c r="A792" s="3"/>
      <c r="C792" s="394"/>
      <c r="L792" s="14"/>
    </row>
    <row r="793" spans="1:12" s="8" customFormat="1" x14ac:dyDescent="0.2">
      <c r="A793" s="3"/>
      <c r="C793" s="394"/>
      <c r="L793" s="14"/>
    </row>
    <row r="794" spans="1:12" s="8" customFormat="1" x14ac:dyDescent="0.2">
      <c r="A794" s="3"/>
      <c r="C794" s="394"/>
      <c r="L794" s="14"/>
    </row>
    <row r="795" spans="1:12" s="8" customFormat="1" x14ac:dyDescent="0.2">
      <c r="A795" s="3"/>
      <c r="C795" s="394"/>
      <c r="L795" s="14"/>
    </row>
    <row r="796" spans="1:12" s="8" customFormat="1" x14ac:dyDescent="0.2">
      <c r="A796" s="3"/>
      <c r="C796" s="394"/>
      <c r="L796" s="14"/>
    </row>
    <row r="797" spans="1:12" s="8" customFormat="1" x14ac:dyDescent="0.2">
      <c r="A797" s="3"/>
      <c r="C797" s="394"/>
      <c r="L797" s="14"/>
    </row>
    <row r="798" spans="1:12" s="8" customFormat="1" x14ac:dyDescent="0.2">
      <c r="A798" s="3"/>
      <c r="C798" s="394"/>
      <c r="L798" s="14"/>
    </row>
    <row r="799" spans="1:12" s="8" customFormat="1" x14ac:dyDescent="0.2">
      <c r="A799" s="24"/>
      <c r="C799" s="394"/>
      <c r="L799" s="14"/>
    </row>
    <row r="800" spans="1:12" s="8" customFormat="1" x14ac:dyDescent="0.2">
      <c r="A800" s="23"/>
      <c r="C800" s="394"/>
      <c r="L800" s="14"/>
    </row>
    <row r="801" spans="1:12" s="8" customFormat="1" x14ac:dyDescent="0.2">
      <c r="A801" s="20"/>
      <c r="C801" s="394"/>
      <c r="L801" s="14"/>
    </row>
    <row r="802" spans="1:12" s="8" customFormat="1" x14ac:dyDescent="0.2">
      <c r="A802" s="24"/>
      <c r="C802" s="394"/>
      <c r="L802" s="14"/>
    </row>
    <row r="803" spans="1:12" s="8" customFormat="1" x14ac:dyDescent="0.2">
      <c r="A803" s="23"/>
      <c r="C803" s="394"/>
      <c r="L803" s="14"/>
    </row>
    <row r="804" spans="1:12" s="8" customFormat="1" x14ac:dyDescent="0.2">
      <c r="A804" s="23"/>
      <c r="C804" s="394"/>
      <c r="L804" s="14"/>
    </row>
    <row r="805" spans="1:12" s="8" customFormat="1" x14ac:dyDescent="0.2">
      <c r="A805" s="23"/>
      <c r="C805" s="394"/>
      <c r="L805" s="14"/>
    </row>
    <row r="806" spans="1:12" s="8" customFormat="1" x14ac:dyDescent="0.2">
      <c r="A806" s="23"/>
      <c r="C806" s="394"/>
      <c r="L806" s="14"/>
    </row>
    <row r="807" spans="1:12" s="8" customFormat="1" x14ac:dyDescent="0.2">
      <c r="A807" s="20"/>
      <c r="C807" s="394"/>
      <c r="L807" s="14"/>
    </row>
    <row r="808" spans="1:12" s="8" customFormat="1" x14ac:dyDescent="0.2">
      <c r="A808" s="23"/>
      <c r="C808" s="394"/>
      <c r="L808" s="14"/>
    </row>
    <row r="809" spans="1:12" s="8" customFormat="1" x14ac:dyDescent="0.2">
      <c r="A809" s="23"/>
      <c r="C809" s="394"/>
      <c r="L809" s="14"/>
    </row>
    <row r="810" spans="1:12" s="8" customFormat="1" x14ac:dyDescent="0.2">
      <c r="A810" s="23"/>
      <c r="C810" s="394"/>
      <c r="L810" s="14"/>
    </row>
    <row r="811" spans="1:12" s="8" customFormat="1" x14ac:dyDescent="0.2">
      <c r="A811" s="23"/>
      <c r="C811" s="394"/>
      <c r="L811" s="14"/>
    </row>
    <row r="812" spans="1:12" s="8" customFormat="1" x14ac:dyDescent="0.2">
      <c r="A812" s="23"/>
      <c r="C812" s="394"/>
      <c r="L812" s="14"/>
    </row>
    <row r="813" spans="1:12" s="8" customFormat="1" x14ac:dyDescent="0.2">
      <c r="A813" s="23"/>
      <c r="C813" s="394"/>
      <c r="L813" s="14"/>
    </row>
    <row r="814" spans="1:12" s="8" customFormat="1" x14ac:dyDescent="0.2">
      <c r="A814" s="20"/>
      <c r="C814" s="394"/>
      <c r="L814" s="14"/>
    </row>
    <row r="815" spans="1:12" s="8" customFormat="1" x14ac:dyDescent="0.2">
      <c r="A815" s="24"/>
      <c r="C815" s="394"/>
      <c r="L815" s="14"/>
    </row>
    <row r="816" spans="1:12" s="8" customFormat="1" x14ac:dyDescent="0.2">
      <c r="A816" s="23"/>
      <c r="C816" s="394"/>
      <c r="L816" s="14"/>
    </row>
    <row r="817" spans="1:12" s="8" customFormat="1" x14ac:dyDescent="0.2">
      <c r="A817" s="23"/>
      <c r="C817" s="394"/>
      <c r="L817" s="14"/>
    </row>
    <row r="818" spans="1:12" s="8" customFormat="1" x14ac:dyDescent="0.2">
      <c r="A818" s="23"/>
      <c r="C818" s="394"/>
      <c r="L818" s="14"/>
    </row>
    <row r="819" spans="1:12" s="8" customFormat="1" x14ac:dyDescent="0.2">
      <c r="A819" s="23"/>
      <c r="C819" s="394"/>
      <c r="L819" s="14"/>
    </row>
    <row r="820" spans="1:12" s="8" customFormat="1" x14ac:dyDescent="0.2">
      <c r="A820" s="20"/>
      <c r="C820" s="394"/>
      <c r="L820" s="14"/>
    </row>
    <row r="821" spans="1:12" s="8" customFormat="1" x14ac:dyDescent="0.2">
      <c r="A821" s="23"/>
      <c r="C821" s="394"/>
      <c r="L821" s="14"/>
    </row>
    <row r="822" spans="1:12" s="8" customFormat="1" x14ac:dyDescent="0.2">
      <c r="A822" s="23"/>
      <c r="C822" s="394"/>
      <c r="L822" s="14"/>
    </row>
    <row r="823" spans="1:12" s="8" customFormat="1" x14ac:dyDescent="0.2">
      <c r="A823" s="23"/>
      <c r="C823" s="394"/>
      <c r="L823" s="14"/>
    </row>
    <row r="824" spans="1:12" s="8" customFormat="1" x14ac:dyDescent="0.2">
      <c r="A824" s="23"/>
      <c r="C824" s="394"/>
      <c r="L824" s="14"/>
    </row>
    <row r="825" spans="1:12" s="8" customFormat="1" x14ac:dyDescent="0.2">
      <c r="A825" s="23"/>
      <c r="C825" s="394"/>
      <c r="L825" s="14"/>
    </row>
    <row r="826" spans="1:12" s="8" customFormat="1" x14ac:dyDescent="0.2">
      <c r="A826" s="23"/>
      <c r="C826" s="394"/>
      <c r="L826" s="14"/>
    </row>
    <row r="827" spans="1:12" s="8" customFormat="1" x14ac:dyDescent="0.2">
      <c r="A827" s="23"/>
      <c r="C827" s="394"/>
      <c r="L827" s="14"/>
    </row>
    <row r="828" spans="1:12" s="8" customFormat="1" x14ac:dyDescent="0.2">
      <c r="A828" s="23"/>
      <c r="C828" s="394"/>
      <c r="L828" s="14"/>
    </row>
    <row r="829" spans="1:12" s="8" customFormat="1" x14ac:dyDescent="0.2">
      <c r="A829" s="23"/>
      <c r="C829" s="394"/>
      <c r="L829" s="14"/>
    </row>
    <row r="830" spans="1:12" s="8" customFormat="1" x14ac:dyDescent="0.2">
      <c r="A830" s="23"/>
      <c r="C830" s="394"/>
      <c r="L830" s="14"/>
    </row>
    <row r="831" spans="1:12" s="8" customFormat="1" x14ac:dyDescent="0.2">
      <c r="A831" s="23"/>
      <c r="C831" s="394"/>
      <c r="L831" s="14"/>
    </row>
    <row r="832" spans="1:12" s="8" customFormat="1" x14ac:dyDescent="0.2">
      <c r="A832" s="23"/>
      <c r="C832" s="394"/>
      <c r="L832" s="14"/>
    </row>
    <row r="833" spans="1:12" s="8" customFormat="1" x14ac:dyDescent="0.2">
      <c r="A833" s="23"/>
      <c r="C833" s="394"/>
      <c r="L833" s="14"/>
    </row>
    <row r="834" spans="1:12" s="8" customFormat="1" x14ac:dyDescent="0.2">
      <c r="A834" s="23"/>
      <c r="C834" s="394"/>
      <c r="L834" s="14"/>
    </row>
    <row r="835" spans="1:12" s="8" customFormat="1" x14ac:dyDescent="0.2">
      <c r="A835" s="23"/>
      <c r="C835" s="394"/>
      <c r="L835" s="14"/>
    </row>
    <row r="836" spans="1:12" s="8" customFormat="1" x14ac:dyDescent="0.2">
      <c r="A836" s="23"/>
      <c r="C836" s="394"/>
      <c r="L836" s="14"/>
    </row>
    <row r="837" spans="1:12" s="8" customFormat="1" x14ac:dyDescent="0.2">
      <c r="A837" s="23"/>
      <c r="C837" s="394"/>
      <c r="L837" s="14"/>
    </row>
    <row r="838" spans="1:12" s="8" customFormat="1" x14ac:dyDescent="0.2">
      <c r="A838" s="23"/>
      <c r="C838" s="394"/>
      <c r="L838" s="14"/>
    </row>
    <row r="839" spans="1:12" s="8" customFormat="1" x14ac:dyDescent="0.2">
      <c r="A839" s="23"/>
      <c r="C839" s="394"/>
      <c r="L839" s="14"/>
    </row>
    <row r="840" spans="1:12" s="8" customFormat="1" x14ac:dyDescent="0.2">
      <c r="A840" s="23"/>
      <c r="C840" s="394"/>
      <c r="L840" s="14"/>
    </row>
    <row r="841" spans="1:12" s="8" customFormat="1" x14ac:dyDescent="0.2">
      <c r="A841" s="23"/>
      <c r="C841" s="394"/>
      <c r="L841" s="14"/>
    </row>
    <row r="842" spans="1:12" s="8" customFormat="1" x14ac:dyDescent="0.2">
      <c r="A842" s="23"/>
      <c r="C842" s="394"/>
      <c r="L842" s="14"/>
    </row>
    <row r="843" spans="1:12" s="8" customFormat="1" x14ac:dyDescent="0.2">
      <c r="A843" s="23"/>
      <c r="C843" s="394"/>
      <c r="L843" s="14"/>
    </row>
    <row r="844" spans="1:12" s="8" customFormat="1" x14ac:dyDescent="0.2">
      <c r="A844" s="23"/>
      <c r="C844" s="394"/>
      <c r="L844" s="14"/>
    </row>
    <row r="845" spans="1:12" s="8" customFormat="1" x14ac:dyDescent="0.2">
      <c r="A845" s="23"/>
      <c r="C845" s="394"/>
      <c r="L845" s="14"/>
    </row>
    <row r="846" spans="1:12" s="8" customFormat="1" x14ac:dyDescent="0.2">
      <c r="A846" s="20"/>
      <c r="C846" s="394"/>
      <c r="L846" s="14"/>
    </row>
    <row r="847" spans="1:12" s="8" customFormat="1" x14ac:dyDescent="0.2">
      <c r="A847" s="24"/>
      <c r="C847" s="394"/>
      <c r="L847" s="14"/>
    </row>
    <row r="848" spans="1:12" s="8" customFormat="1" x14ac:dyDescent="0.2">
      <c r="A848" s="23"/>
      <c r="C848" s="394"/>
      <c r="L848" s="14"/>
    </row>
    <row r="849" spans="1:12" s="8" customFormat="1" x14ac:dyDescent="0.2">
      <c r="A849" s="23"/>
      <c r="C849" s="394"/>
      <c r="L849" s="14"/>
    </row>
    <row r="850" spans="1:12" s="8" customFormat="1" x14ac:dyDescent="0.2">
      <c r="A850" s="23"/>
      <c r="C850" s="394"/>
      <c r="L850" s="14"/>
    </row>
    <row r="851" spans="1:12" s="8" customFormat="1" x14ac:dyDescent="0.2">
      <c r="A851" s="20"/>
      <c r="C851" s="394"/>
      <c r="L851" s="14"/>
    </row>
    <row r="852" spans="1:12" s="8" customFormat="1" x14ac:dyDescent="0.2">
      <c r="A852" s="23"/>
      <c r="C852" s="394"/>
      <c r="L852" s="14"/>
    </row>
    <row r="853" spans="1:12" s="8" customFormat="1" x14ac:dyDescent="0.2">
      <c r="A853" s="23"/>
      <c r="C853" s="394"/>
      <c r="L853" s="14"/>
    </row>
    <row r="854" spans="1:12" s="8" customFormat="1" x14ac:dyDescent="0.2">
      <c r="A854" s="23"/>
      <c r="C854" s="394"/>
      <c r="L854" s="14"/>
    </row>
    <row r="855" spans="1:12" s="8" customFormat="1" x14ac:dyDescent="0.2">
      <c r="A855" s="23"/>
      <c r="C855" s="394"/>
      <c r="L855" s="14"/>
    </row>
    <row r="856" spans="1:12" s="8" customFormat="1" x14ac:dyDescent="0.2">
      <c r="A856" s="23"/>
      <c r="C856" s="394"/>
      <c r="L856" s="14"/>
    </row>
    <row r="857" spans="1:12" s="8" customFormat="1" x14ac:dyDescent="0.2">
      <c r="A857" s="23"/>
      <c r="C857" s="394"/>
      <c r="L857" s="14"/>
    </row>
    <row r="858" spans="1:12" s="8" customFormat="1" x14ac:dyDescent="0.2">
      <c r="A858" s="3"/>
      <c r="C858" s="394"/>
      <c r="L858" s="14"/>
    </row>
    <row r="859" spans="1:12" s="8" customFormat="1" x14ac:dyDescent="0.2">
      <c r="A859" s="23"/>
      <c r="C859" s="394"/>
      <c r="L859" s="14"/>
    </row>
    <row r="860" spans="1:12" s="8" customFormat="1" x14ac:dyDescent="0.2">
      <c r="A860" s="23"/>
      <c r="C860" s="394"/>
      <c r="L860" s="14"/>
    </row>
    <row r="861" spans="1:12" s="8" customFormat="1" x14ac:dyDescent="0.2">
      <c r="A861" s="23"/>
      <c r="C861" s="394"/>
      <c r="L861" s="14"/>
    </row>
    <row r="862" spans="1:12" s="8" customFormat="1" x14ac:dyDescent="0.2">
      <c r="A862" s="23"/>
      <c r="C862" s="394"/>
      <c r="L862" s="14"/>
    </row>
    <row r="863" spans="1:12" s="8" customFormat="1" x14ac:dyDescent="0.2">
      <c r="A863" s="23"/>
      <c r="C863" s="394"/>
      <c r="L863" s="14"/>
    </row>
    <row r="864" spans="1:12" s="8" customFormat="1" x14ac:dyDescent="0.2">
      <c r="A864" s="23"/>
      <c r="C864" s="394"/>
      <c r="L864" s="14"/>
    </row>
    <row r="865" spans="1:12" s="8" customFormat="1" x14ac:dyDescent="0.2">
      <c r="A865" s="23"/>
      <c r="C865" s="394"/>
      <c r="L865" s="14"/>
    </row>
    <row r="866" spans="1:12" s="8" customFormat="1" x14ac:dyDescent="0.2">
      <c r="A866" s="23"/>
      <c r="C866" s="394"/>
      <c r="L866" s="14"/>
    </row>
    <row r="867" spans="1:12" s="8" customFormat="1" x14ac:dyDescent="0.2">
      <c r="A867" s="23"/>
      <c r="C867" s="394"/>
      <c r="L867" s="14"/>
    </row>
    <row r="868" spans="1:12" s="8" customFormat="1" x14ac:dyDescent="0.2">
      <c r="A868" s="24"/>
      <c r="C868" s="394"/>
      <c r="L868" s="14"/>
    </row>
    <row r="869" spans="1:12" s="8" customFormat="1" x14ac:dyDescent="0.2">
      <c r="A869" s="20"/>
      <c r="C869" s="394"/>
      <c r="L869" s="14"/>
    </row>
    <row r="870" spans="1:12" s="8" customFormat="1" x14ac:dyDescent="0.2">
      <c r="A870" s="24"/>
      <c r="C870" s="394"/>
      <c r="L870" s="14"/>
    </row>
    <row r="871" spans="1:12" s="8" customFormat="1" x14ac:dyDescent="0.2">
      <c r="A871" s="23"/>
      <c r="C871" s="394"/>
      <c r="L871" s="14"/>
    </row>
    <row r="872" spans="1:12" s="8" customFormat="1" x14ac:dyDescent="0.2">
      <c r="A872" s="23"/>
      <c r="C872" s="394"/>
      <c r="L872" s="14"/>
    </row>
    <row r="873" spans="1:12" s="8" customFormat="1" x14ac:dyDescent="0.2">
      <c r="A873" s="23"/>
      <c r="C873" s="394"/>
      <c r="L873" s="14"/>
    </row>
    <row r="874" spans="1:12" s="8" customFormat="1" x14ac:dyDescent="0.2">
      <c r="A874" s="20"/>
      <c r="C874" s="394"/>
      <c r="L874" s="14"/>
    </row>
    <row r="875" spans="1:12" s="8" customFormat="1" x14ac:dyDescent="0.2">
      <c r="A875" s="3"/>
      <c r="C875" s="394"/>
      <c r="L875" s="14"/>
    </row>
    <row r="876" spans="1:12" s="8" customFormat="1" x14ac:dyDescent="0.2">
      <c r="A876" s="23"/>
      <c r="C876" s="394"/>
      <c r="L876" s="14"/>
    </row>
    <row r="877" spans="1:12" s="8" customFormat="1" x14ac:dyDescent="0.2">
      <c r="A877" s="23"/>
      <c r="C877" s="394"/>
      <c r="L877" s="14"/>
    </row>
    <row r="878" spans="1:12" s="8" customFormat="1" x14ac:dyDescent="0.2">
      <c r="A878" s="3"/>
      <c r="C878" s="394"/>
      <c r="L878" s="14"/>
    </row>
    <row r="879" spans="1:12" s="8" customFormat="1" x14ac:dyDescent="0.2">
      <c r="A879" s="23"/>
      <c r="C879" s="394"/>
      <c r="L879" s="14"/>
    </row>
    <row r="880" spans="1:12" s="8" customFormat="1" x14ac:dyDescent="0.2">
      <c r="A880" s="23"/>
      <c r="C880" s="394"/>
      <c r="L880" s="14"/>
    </row>
    <row r="881" spans="1:12" s="8" customFormat="1" x14ac:dyDescent="0.2">
      <c r="A881" s="3"/>
      <c r="C881" s="394"/>
      <c r="L881" s="14"/>
    </row>
    <row r="882" spans="1:12" s="8" customFormat="1" x14ac:dyDescent="0.2">
      <c r="A882" s="23"/>
      <c r="C882" s="394"/>
      <c r="L882" s="14"/>
    </row>
    <row r="883" spans="1:12" s="8" customFormat="1" x14ac:dyDescent="0.2">
      <c r="A883" s="23"/>
      <c r="C883" s="394"/>
      <c r="L883" s="14"/>
    </row>
    <row r="884" spans="1:12" s="8" customFormat="1" x14ac:dyDescent="0.2">
      <c r="A884" s="3"/>
      <c r="C884" s="394"/>
      <c r="L884" s="14"/>
    </row>
    <row r="885" spans="1:12" s="8" customFormat="1" x14ac:dyDescent="0.2">
      <c r="A885" s="23"/>
      <c r="C885" s="394"/>
      <c r="L885" s="14"/>
    </row>
    <row r="886" spans="1:12" s="8" customFormat="1" x14ac:dyDescent="0.2">
      <c r="A886" s="23"/>
      <c r="C886" s="394"/>
      <c r="L886" s="14"/>
    </row>
    <row r="887" spans="1:12" s="8" customFormat="1" x14ac:dyDescent="0.2">
      <c r="A887" s="3"/>
      <c r="C887" s="394"/>
      <c r="L887" s="14"/>
    </row>
    <row r="888" spans="1:12" s="8" customFormat="1" x14ac:dyDescent="0.2">
      <c r="A888" s="23"/>
      <c r="C888" s="394"/>
      <c r="L888" s="14"/>
    </row>
    <row r="889" spans="1:12" s="8" customFormat="1" x14ac:dyDescent="0.2">
      <c r="A889" s="23"/>
      <c r="C889" s="394"/>
      <c r="L889" s="14"/>
    </row>
    <row r="890" spans="1:12" s="8" customFormat="1" x14ac:dyDescent="0.2">
      <c r="A890" s="3"/>
      <c r="C890" s="394"/>
      <c r="L890" s="14"/>
    </row>
    <row r="891" spans="1:12" s="8" customFormat="1" x14ac:dyDescent="0.2">
      <c r="A891" s="23"/>
      <c r="C891" s="394"/>
      <c r="L891" s="14"/>
    </row>
    <row r="892" spans="1:12" s="8" customFormat="1" x14ac:dyDescent="0.2">
      <c r="A892" s="23"/>
      <c r="C892" s="394"/>
      <c r="L892" s="14"/>
    </row>
    <row r="893" spans="1:12" s="8" customFormat="1" x14ac:dyDescent="0.2">
      <c r="A893" s="3"/>
      <c r="C893" s="394"/>
      <c r="L893" s="14"/>
    </row>
    <row r="894" spans="1:12" s="8" customFormat="1" x14ac:dyDescent="0.2">
      <c r="A894" s="23"/>
      <c r="C894" s="394"/>
      <c r="L894" s="14"/>
    </row>
    <row r="895" spans="1:12" s="8" customFormat="1" x14ac:dyDescent="0.2">
      <c r="A895" s="23"/>
      <c r="C895" s="394"/>
      <c r="L895" s="14"/>
    </row>
    <row r="896" spans="1:12" s="8" customFormat="1" x14ac:dyDescent="0.2">
      <c r="A896" s="3"/>
      <c r="C896" s="394"/>
      <c r="L896" s="14"/>
    </row>
    <row r="897" spans="1:12" s="8" customFormat="1" x14ac:dyDescent="0.2">
      <c r="A897" s="23"/>
      <c r="C897" s="394"/>
      <c r="L897" s="14"/>
    </row>
    <row r="898" spans="1:12" s="8" customFormat="1" x14ac:dyDescent="0.2">
      <c r="A898" s="23"/>
      <c r="C898" s="394"/>
      <c r="L898" s="14"/>
    </row>
    <row r="899" spans="1:12" s="8" customFormat="1" x14ac:dyDescent="0.2">
      <c r="A899" s="23"/>
      <c r="C899" s="394"/>
      <c r="L899" s="14"/>
    </row>
    <row r="900" spans="1:12" s="8" customFormat="1" x14ac:dyDescent="0.2">
      <c r="A900" s="23"/>
      <c r="C900" s="394"/>
      <c r="L900" s="14"/>
    </row>
    <row r="901" spans="1:12" s="8" customFormat="1" x14ac:dyDescent="0.2">
      <c r="A901" s="23"/>
      <c r="C901" s="394"/>
      <c r="L901" s="14"/>
    </row>
    <row r="902" spans="1:12" s="8" customFormat="1" x14ac:dyDescent="0.2">
      <c r="A902" s="23"/>
      <c r="C902" s="394"/>
      <c r="L902" s="14"/>
    </row>
    <row r="903" spans="1:12" s="8" customFormat="1" x14ac:dyDescent="0.2">
      <c r="A903" s="20"/>
      <c r="C903" s="394"/>
      <c r="L903" s="14"/>
    </row>
    <row r="904" spans="1:12" s="8" customFormat="1" x14ac:dyDescent="0.2">
      <c r="A904" s="24"/>
      <c r="C904" s="394"/>
      <c r="L904" s="14"/>
    </row>
    <row r="905" spans="1:12" s="8" customFormat="1" x14ac:dyDescent="0.2">
      <c r="A905" s="23"/>
      <c r="C905" s="394"/>
      <c r="L905" s="14"/>
    </row>
    <row r="906" spans="1:12" s="8" customFormat="1" x14ac:dyDescent="0.2">
      <c r="A906" s="23"/>
      <c r="C906" s="394"/>
      <c r="L906" s="14"/>
    </row>
    <row r="907" spans="1:12" s="8" customFormat="1" x14ac:dyDescent="0.2">
      <c r="A907" s="23"/>
      <c r="C907" s="394"/>
      <c r="L907" s="14"/>
    </row>
    <row r="908" spans="1:12" s="8" customFormat="1" x14ac:dyDescent="0.2">
      <c r="A908" s="20"/>
      <c r="C908" s="394"/>
      <c r="L908" s="14"/>
    </row>
    <row r="909" spans="1:12" s="8" customFormat="1" x14ac:dyDescent="0.2">
      <c r="A909" s="23"/>
      <c r="C909" s="394"/>
      <c r="L909" s="14"/>
    </row>
    <row r="910" spans="1:12" s="8" customFormat="1" x14ac:dyDescent="0.2">
      <c r="A910" s="23"/>
      <c r="C910" s="394"/>
      <c r="L910" s="14"/>
    </row>
    <row r="911" spans="1:12" s="8" customFormat="1" x14ac:dyDescent="0.2">
      <c r="A911" s="23"/>
      <c r="C911" s="394"/>
      <c r="L911" s="14"/>
    </row>
    <row r="912" spans="1:12" s="8" customFormat="1" x14ac:dyDescent="0.2">
      <c r="A912" s="23"/>
      <c r="C912" s="394"/>
      <c r="L912" s="14"/>
    </row>
    <row r="913" spans="1:12" s="8" customFormat="1" x14ac:dyDescent="0.2">
      <c r="A913" s="23"/>
      <c r="C913" s="394"/>
      <c r="L913" s="14"/>
    </row>
    <row r="914" spans="1:12" s="8" customFormat="1" x14ac:dyDescent="0.2">
      <c r="A914" s="23"/>
      <c r="C914" s="394"/>
      <c r="L914" s="14"/>
    </row>
    <row r="915" spans="1:12" s="8" customFormat="1" x14ac:dyDescent="0.2">
      <c r="A915" s="23"/>
      <c r="C915" s="394"/>
      <c r="L915" s="14"/>
    </row>
    <row r="916" spans="1:12" s="8" customFormat="1" x14ac:dyDescent="0.2">
      <c r="A916" s="23"/>
      <c r="C916" s="394"/>
      <c r="L916" s="14"/>
    </row>
    <row r="917" spans="1:12" s="8" customFormat="1" x14ac:dyDescent="0.2">
      <c r="A917" s="23"/>
      <c r="C917" s="394"/>
      <c r="L917" s="14"/>
    </row>
    <row r="918" spans="1:12" s="8" customFormat="1" x14ac:dyDescent="0.2">
      <c r="A918" s="3"/>
      <c r="C918" s="394"/>
      <c r="L918" s="14"/>
    </row>
    <row r="919" spans="1:12" s="8" customFormat="1" x14ac:dyDescent="0.2">
      <c r="A919" s="23"/>
      <c r="C919" s="394"/>
      <c r="L919" s="14"/>
    </row>
    <row r="920" spans="1:12" s="8" customFormat="1" x14ac:dyDescent="0.2">
      <c r="A920" s="23"/>
      <c r="C920" s="394"/>
      <c r="L920" s="14"/>
    </row>
    <row r="921" spans="1:12" s="8" customFormat="1" x14ac:dyDescent="0.2">
      <c r="A921" s="3"/>
      <c r="C921" s="394"/>
      <c r="L921" s="14"/>
    </row>
    <row r="922" spans="1:12" s="8" customFormat="1" x14ac:dyDescent="0.2">
      <c r="A922" s="23"/>
      <c r="C922" s="394"/>
      <c r="L922" s="14"/>
    </row>
    <row r="923" spans="1:12" s="8" customFormat="1" x14ac:dyDescent="0.2">
      <c r="A923" s="23"/>
      <c r="C923" s="394"/>
      <c r="L923" s="14"/>
    </row>
    <row r="924" spans="1:12" s="8" customFormat="1" x14ac:dyDescent="0.2">
      <c r="A924" s="3"/>
      <c r="C924" s="394"/>
      <c r="L924" s="14"/>
    </row>
    <row r="925" spans="1:12" s="8" customFormat="1" x14ac:dyDescent="0.2">
      <c r="A925" s="23"/>
      <c r="C925" s="394"/>
      <c r="L925" s="14"/>
    </row>
    <row r="926" spans="1:12" s="8" customFormat="1" x14ac:dyDescent="0.2">
      <c r="A926" s="23"/>
      <c r="C926" s="394"/>
      <c r="L926" s="14"/>
    </row>
    <row r="927" spans="1:12" s="8" customFormat="1" x14ac:dyDescent="0.2">
      <c r="A927" s="3"/>
      <c r="C927" s="394"/>
      <c r="L927" s="14"/>
    </row>
    <row r="928" spans="1:12" s="8" customFormat="1" x14ac:dyDescent="0.2">
      <c r="A928" s="23"/>
      <c r="C928" s="394"/>
      <c r="L928" s="14"/>
    </row>
    <row r="929" spans="1:12" s="8" customFormat="1" x14ac:dyDescent="0.2">
      <c r="A929" s="23"/>
      <c r="C929" s="394"/>
      <c r="L929" s="14"/>
    </row>
    <row r="930" spans="1:12" s="8" customFormat="1" x14ac:dyDescent="0.2">
      <c r="A930" s="3"/>
      <c r="C930" s="394"/>
      <c r="L930" s="14"/>
    </row>
    <row r="931" spans="1:12" s="8" customFormat="1" x14ac:dyDescent="0.2">
      <c r="A931" s="23"/>
      <c r="C931" s="394"/>
      <c r="L931" s="14"/>
    </row>
    <row r="932" spans="1:12" s="8" customFormat="1" x14ac:dyDescent="0.2">
      <c r="A932" s="23"/>
      <c r="C932" s="394"/>
      <c r="L932" s="14"/>
    </row>
    <row r="933" spans="1:12" s="8" customFormat="1" x14ac:dyDescent="0.2">
      <c r="A933" s="3"/>
      <c r="C933" s="394"/>
      <c r="L933" s="14"/>
    </row>
    <row r="934" spans="1:12" s="8" customFormat="1" x14ac:dyDescent="0.2">
      <c r="A934" s="23"/>
      <c r="C934" s="394"/>
      <c r="L934" s="14"/>
    </row>
    <row r="935" spans="1:12" s="8" customFormat="1" x14ac:dyDescent="0.2">
      <c r="A935" s="23"/>
      <c r="C935" s="394"/>
      <c r="L935" s="14"/>
    </row>
    <row r="936" spans="1:12" s="8" customFormat="1" x14ac:dyDescent="0.2">
      <c r="A936" s="23"/>
      <c r="C936" s="394"/>
      <c r="L936" s="14"/>
    </row>
    <row r="937" spans="1:12" s="8" customFormat="1" x14ac:dyDescent="0.2">
      <c r="A937" s="23"/>
      <c r="C937" s="394"/>
      <c r="L937" s="14"/>
    </row>
    <row r="938" spans="1:12" s="8" customFormat="1" x14ac:dyDescent="0.2">
      <c r="A938" s="23"/>
      <c r="C938" s="394"/>
      <c r="L938" s="14"/>
    </row>
    <row r="939" spans="1:12" s="8" customFormat="1" x14ac:dyDescent="0.2">
      <c r="A939" s="3"/>
      <c r="C939" s="394"/>
      <c r="L939" s="14"/>
    </row>
    <row r="940" spans="1:12" s="8" customFormat="1" x14ac:dyDescent="0.2">
      <c r="A940" s="3"/>
      <c r="C940" s="394"/>
      <c r="L940" s="14"/>
    </row>
    <row r="941" spans="1:12" s="8" customFormat="1" x14ac:dyDescent="0.2">
      <c r="A941" s="20"/>
      <c r="C941" s="394"/>
      <c r="L941" s="14"/>
    </row>
    <row r="942" spans="1:12" s="8" customFormat="1" x14ac:dyDescent="0.2">
      <c r="A942" s="24"/>
      <c r="C942" s="394"/>
      <c r="L942" s="14"/>
    </row>
    <row r="943" spans="1:12" s="8" customFormat="1" x14ac:dyDescent="0.2">
      <c r="A943" s="23"/>
      <c r="C943" s="394"/>
      <c r="L943" s="14"/>
    </row>
    <row r="944" spans="1:12" s="8" customFormat="1" x14ac:dyDescent="0.2">
      <c r="A944" s="23"/>
      <c r="C944" s="394"/>
      <c r="L944" s="14"/>
    </row>
    <row r="945" spans="1:12" s="8" customFormat="1" x14ac:dyDescent="0.2">
      <c r="A945" s="3"/>
      <c r="C945" s="394"/>
      <c r="L945" s="14"/>
    </row>
    <row r="946" spans="1:12" s="8" customFormat="1" x14ac:dyDescent="0.2">
      <c r="A946" s="3"/>
      <c r="C946" s="394"/>
      <c r="L946" s="14"/>
    </row>
    <row r="947" spans="1:12" s="8" customFormat="1" x14ac:dyDescent="0.2">
      <c r="A947" s="3"/>
      <c r="C947" s="394"/>
      <c r="L947" s="14"/>
    </row>
    <row r="948" spans="1:12" s="8" customFormat="1" x14ac:dyDescent="0.2">
      <c r="A948" s="23"/>
      <c r="C948" s="394"/>
      <c r="L948" s="14"/>
    </row>
    <row r="949" spans="1:12" s="8" customFormat="1" x14ac:dyDescent="0.2">
      <c r="A949" s="23"/>
      <c r="C949" s="394"/>
      <c r="L949" s="14"/>
    </row>
    <row r="950" spans="1:12" s="8" customFormat="1" x14ac:dyDescent="0.2">
      <c r="A950" s="20"/>
      <c r="C950" s="394"/>
      <c r="L950" s="14"/>
    </row>
    <row r="951" spans="1:12" s="8" customFormat="1" x14ac:dyDescent="0.2">
      <c r="A951" s="23"/>
      <c r="C951" s="394"/>
      <c r="L951" s="14"/>
    </row>
    <row r="952" spans="1:12" s="8" customFormat="1" x14ac:dyDescent="0.2">
      <c r="A952" s="23"/>
      <c r="C952" s="394"/>
      <c r="L952" s="14"/>
    </row>
    <row r="953" spans="1:12" s="8" customFormat="1" x14ac:dyDescent="0.2">
      <c r="A953" s="23"/>
      <c r="C953" s="394"/>
      <c r="L953" s="14"/>
    </row>
    <row r="954" spans="1:12" s="8" customFormat="1" x14ac:dyDescent="0.2">
      <c r="A954" s="23"/>
      <c r="C954" s="394"/>
      <c r="L954" s="14"/>
    </row>
    <row r="955" spans="1:12" s="8" customFormat="1" x14ac:dyDescent="0.2">
      <c r="A955" s="23"/>
      <c r="C955" s="394"/>
      <c r="L955" s="14"/>
    </row>
    <row r="956" spans="1:12" s="8" customFormat="1" x14ac:dyDescent="0.2">
      <c r="A956" s="23"/>
      <c r="C956" s="394"/>
      <c r="L956" s="14"/>
    </row>
    <row r="957" spans="1:12" s="8" customFormat="1" x14ac:dyDescent="0.2">
      <c r="A957" s="23"/>
      <c r="C957" s="394"/>
      <c r="L957" s="14"/>
    </row>
    <row r="958" spans="1:12" s="8" customFormat="1" x14ac:dyDescent="0.2">
      <c r="A958" s="23"/>
      <c r="C958" s="394"/>
      <c r="L958" s="14"/>
    </row>
    <row r="959" spans="1:12" s="8" customFormat="1" x14ac:dyDescent="0.2">
      <c r="A959" s="23"/>
      <c r="C959" s="394"/>
      <c r="L959" s="14"/>
    </row>
    <row r="960" spans="1:12" s="8" customFormat="1" x14ac:dyDescent="0.2">
      <c r="A960" s="23"/>
      <c r="C960" s="394"/>
      <c r="L960" s="14"/>
    </row>
    <row r="961" spans="1:12" s="8" customFormat="1" x14ac:dyDescent="0.2">
      <c r="A961" s="23"/>
      <c r="C961" s="394"/>
      <c r="L961" s="14"/>
    </row>
    <row r="962" spans="1:12" s="8" customFormat="1" x14ac:dyDescent="0.2">
      <c r="A962" s="23"/>
      <c r="C962" s="394"/>
      <c r="L962" s="14"/>
    </row>
    <row r="963" spans="1:12" s="8" customFormat="1" x14ac:dyDescent="0.2">
      <c r="A963" s="23"/>
      <c r="C963" s="394"/>
      <c r="L963" s="14"/>
    </row>
    <row r="964" spans="1:12" s="8" customFormat="1" x14ac:dyDescent="0.2">
      <c r="A964" s="23"/>
      <c r="C964" s="394"/>
      <c r="L964" s="14"/>
    </row>
    <row r="965" spans="1:12" s="8" customFormat="1" x14ac:dyDescent="0.2">
      <c r="A965" s="23"/>
      <c r="C965" s="394"/>
      <c r="L965" s="14"/>
    </row>
    <row r="966" spans="1:12" s="8" customFormat="1" x14ac:dyDescent="0.2">
      <c r="A966" s="23"/>
      <c r="C966" s="394"/>
      <c r="L966" s="14"/>
    </row>
    <row r="967" spans="1:12" s="8" customFormat="1" x14ac:dyDescent="0.2">
      <c r="A967" s="23"/>
      <c r="C967" s="394"/>
      <c r="L967" s="14"/>
    </row>
    <row r="968" spans="1:12" s="8" customFormat="1" x14ac:dyDescent="0.2">
      <c r="A968" s="23"/>
      <c r="C968" s="394"/>
      <c r="L968" s="14"/>
    </row>
    <row r="969" spans="1:12" s="8" customFormat="1" x14ac:dyDescent="0.2">
      <c r="A969" s="23"/>
      <c r="C969" s="394"/>
      <c r="L969" s="14"/>
    </row>
    <row r="970" spans="1:12" s="8" customFormat="1" x14ac:dyDescent="0.2">
      <c r="A970" s="23"/>
      <c r="C970" s="394"/>
      <c r="L970" s="14"/>
    </row>
    <row r="971" spans="1:12" s="8" customFormat="1" x14ac:dyDescent="0.2">
      <c r="A971" s="23"/>
      <c r="C971" s="394"/>
      <c r="L971" s="14"/>
    </row>
    <row r="972" spans="1:12" s="8" customFormat="1" x14ac:dyDescent="0.2">
      <c r="A972" s="3"/>
      <c r="C972" s="394"/>
      <c r="L972" s="14"/>
    </row>
    <row r="973" spans="1:12" s="8" customFormat="1" x14ac:dyDescent="0.2">
      <c r="A973" s="23"/>
      <c r="C973" s="394"/>
      <c r="L973" s="14"/>
    </row>
    <row r="974" spans="1:12" s="8" customFormat="1" x14ac:dyDescent="0.2">
      <c r="A974" s="23"/>
      <c r="C974" s="394"/>
      <c r="L974" s="14"/>
    </row>
    <row r="975" spans="1:12" s="8" customFormat="1" x14ac:dyDescent="0.2">
      <c r="A975" s="3"/>
      <c r="C975" s="394"/>
      <c r="L975" s="14"/>
    </row>
    <row r="976" spans="1:12" s="8" customFormat="1" x14ac:dyDescent="0.2">
      <c r="A976" s="23"/>
      <c r="C976" s="394"/>
      <c r="L976" s="14"/>
    </row>
    <row r="977" spans="1:12" s="8" customFormat="1" x14ac:dyDescent="0.2">
      <c r="A977" s="23"/>
      <c r="C977" s="394"/>
      <c r="L977" s="14"/>
    </row>
    <row r="978" spans="1:12" s="8" customFormat="1" x14ac:dyDescent="0.2">
      <c r="A978" s="23"/>
      <c r="C978" s="394"/>
      <c r="L978" s="14"/>
    </row>
    <row r="979" spans="1:12" s="8" customFormat="1" x14ac:dyDescent="0.2">
      <c r="A979" s="23"/>
      <c r="C979" s="394"/>
      <c r="L979" s="14"/>
    </row>
    <row r="980" spans="1:12" s="8" customFormat="1" x14ac:dyDescent="0.2">
      <c r="A980" s="20"/>
      <c r="C980" s="394"/>
      <c r="L980" s="14"/>
    </row>
    <row r="981" spans="1:12" s="8" customFormat="1" x14ac:dyDescent="0.2">
      <c r="A981" s="23"/>
      <c r="C981" s="394"/>
      <c r="L981" s="14"/>
    </row>
    <row r="982" spans="1:12" s="8" customFormat="1" x14ac:dyDescent="0.2">
      <c r="A982" s="23"/>
      <c r="C982" s="394"/>
      <c r="L982" s="14"/>
    </row>
    <row r="983" spans="1:12" s="8" customFormat="1" x14ac:dyDescent="0.2">
      <c r="A983" s="23"/>
      <c r="C983" s="394"/>
      <c r="L983" s="14"/>
    </row>
    <row r="984" spans="1:12" s="8" customFormat="1" x14ac:dyDescent="0.2">
      <c r="A984" s="23"/>
      <c r="C984" s="394"/>
      <c r="L984" s="14"/>
    </row>
    <row r="985" spans="1:12" s="8" customFormat="1" x14ac:dyDescent="0.2">
      <c r="A985" s="23"/>
      <c r="C985" s="394"/>
      <c r="L985" s="14"/>
    </row>
    <row r="986" spans="1:12" s="8" customFormat="1" x14ac:dyDescent="0.2">
      <c r="A986" s="20"/>
      <c r="C986" s="394"/>
      <c r="L986" s="14"/>
    </row>
    <row r="987" spans="1:12" s="8" customFormat="1" x14ac:dyDescent="0.2">
      <c r="A987" s="24"/>
      <c r="C987" s="394"/>
      <c r="L987" s="14"/>
    </row>
    <row r="988" spans="1:12" s="8" customFormat="1" x14ac:dyDescent="0.2">
      <c r="A988" s="23"/>
      <c r="C988" s="394"/>
      <c r="L988" s="14"/>
    </row>
    <row r="989" spans="1:12" s="8" customFormat="1" x14ac:dyDescent="0.2">
      <c r="A989" s="23"/>
      <c r="C989" s="394"/>
      <c r="L989" s="14"/>
    </row>
    <row r="990" spans="1:12" s="8" customFormat="1" x14ac:dyDescent="0.2">
      <c r="A990" s="23"/>
      <c r="C990" s="394"/>
      <c r="L990" s="14"/>
    </row>
    <row r="991" spans="1:12" s="8" customFormat="1" x14ac:dyDescent="0.2">
      <c r="A991" s="20"/>
      <c r="C991" s="394"/>
      <c r="L991" s="14"/>
    </row>
    <row r="992" spans="1:12" s="8" customFormat="1" x14ac:dyDescent="0.2">
      <c r="A992" s="23"/>
      <c r="C992" s="394"/>
      <c r="L992" s="14"/>
    </row>
    <row r="993" spans="1:12" s="8" customFormat="1" x14ac:dyDescent="0.2">
      <c r="A993" s="23"/>
      <c r="C993" s="394"/>
      <c r="L993" s="14"/>
    </row>
    <row r="994" spans="1:12" s="8" customFormat="1" x14ac:dyDescent="0.2">
      <c r="A994" s="23"/>
      <c r="C994" s="394"/>
      <c r="L994" s="14"/>
    </row>
    <row r="995" spans="1:12" s="8" customFormat="1" x14ac:dyDescent="0.2">
      <c r="A995" s="23"/>
      <c r="C995" s="394"/>
      <c r="L995" s="14"/>
    </row>
    <row r="996" spans="1:12" s="8" customFormat="1" x14ac:dyDescent="0.2">
      <c r="A996" s="23"/>
      <c r="C996" s="394"/>
      <c r="L996" s="14"/>
    </row>
    <row r="997" spans="1:12" s="8" customFormat="1" x14ac:dyDescent="0.2">
      <c r="A997" s="23"/>
      <c r="C997" s="394"/>
      <c r="L997" s="14"/>
    </row>
    <row r="998" spans="1:12" s="8" customFormat="1" x14ac:dyDescent="0.2">
      <c r="A998" s="23"/>
      <c r="C998" s="394"/>
      <c r="L998" s="14"/>
    </row>
    <row r="999" spans="1:12" s="8" customFormat="1" x14ac:dyDescent="0.2">
      <c r="A999" s="23"/>
      <c r="C999" s="394"/>
      <c r="L999" s="14"/>
    </row>
    <row r="1000" spans="1:12" s="8" customFormat="1" x14ac:dyDescent="0.2">
      <c r="A1000" s="23"/>
      <c r="C1000" s="394"/>
      <c r="L1000" s="14"/>
    </row>
    <row r="1001" spans="1:12" s="8" customFormat="1" x14ac:dyDescent="0.2">
      <c r="A1001" s="23"/>
      <c r="C1001" s="394"/>
      <c r="L1001" s="14"/>
    </row>
    <row r="1002" spans="1:12" s="8" customFormat="1" x14ac:dyDescent="0.2">
      <c r="A1002" s="23"/>
      <c r="C1002" s="394"/>
      <c r="L1002" s="14"/>
    </row>
    <row r="1003" spans="1:12" s="8" customFormat="1" x14ac:dyDescent="0.2">
      <c r="A1003" s="23"/>
      <c r="C1003" s="394"/>
      <c r="L1003" s="14"/>
    </row>
    <row r="1004" spans="1:12" s="8" customFormat="1" x14ac:dyDescent="0.2">
      <c r="A1004" s="23"/>
      <c r="C1004" s="394"/>
      <c r="L1004" s="14"/>
    </row>
    <row r="1005" spans="1:12" s="8" customFormat="1" x14ac:dyDescent="0.2">
      <c r="A1005" s="23"/>
      <c r="C1005" s="394"/>
      <c r="L1005" s="14"/>
    </row>
    <row r="1006" spans="1:12" s="8" customFormat="1" x14ac:dyDescent="0.2">
      <c r="A1006" s="23"/>
      <c r="C1006" s="394"/>
      <c r="L1006" s="14"/>
    </row>
    <row r="1007" spans="1:12" s="8" customFormat="1" x14ac:dyDescent="0.2">
      <c r="A1007" s="3"/>
      <c r="C1007" s="394"/>
      <c r="L1007" s="14"/>
    </row>
    <row r="1008" spans="1:12" s="8" customFormat="1" x14ac:dyDescent="0.2">
      <c r="A1008" s="23"/>
      <c r="C1008" s="394"/>
      <c r="L1008" s="14"/>
    </row>
    <row r="1009" spans="1:12" s="8" customFormat="1" x14ac:dyDescent="0.2">
      <c r="A1009" s="23"/>
      <c r="C1009" s="394"/>
      <c r="L1009" s="14"/>
    </row>
    <row r="1010" spans="1:12" s="8" customFormat="1" x14ac:dyDescent="0.2">
      <c r="A1010" s="23"/>
      <c r="C1010" s="394"/>
      <c r="L1010" s="14"/>
    </row>
    <row r="1011" spans="1:12" s="8" customFormat="1" x14ac:dyDescent="0.2">
      <c r="A1011" s="23"/>
      <c r="C1011" s="394"/>
      <c r="L1011" s="14"/>
    </row>
    <row r="1012" spans="1:12" s="8" customFormat="1" x14ac:dyDescent="0.2">
      <c r="A1012" s="23"/>
      <c r="C1012" s="394"/>
      <c r="L1012" s="14"/>
    </row>
    <row r="1013" spans="1:12" s="8" customFormat="1" x14ac:dyDescent="0.2">
      <c r="A1013" s="23"/>
      <c r="C1013" s="394"/>
      <c r="L1013" s="14"/>
    </row>
    <row r="1014" spans="1:12" s="8" customFormat="1" x14ac:dyDescent="0.2">
      <c r="A1014" s="23"/>
      <c r="C1014" s="394"/>
      <c r="L1014" s="14"/>
    </row>
    <row r="1015" spans="1:12" s="8" customFormat="1" x14ac:dyDescent="0.2">
      <c r="A1015" s="23"/>
      <c r="C1015" s="394"/>
      <c r="L1015" s="14"/>
    </row>
    <row r="1016" spans="1:12" s="8" customFormat="1" x14ac:dyDescent="0.2">
      <c r="A1016" s="23"/>
      <c r="C1016" s="394"/>
      <c r="L1016" s="14"/>
    </row>
    <row r="1017" spans="1:12" s="8" customFormat="1" x14ac:dyDescent="0.2">
      <c r="A1017" s="3"/>
      <c r="C1017" s="394"/>
      <c r="L1017" s="14"/>
    </row>
    <row r="1018" spans="1:12" s="8" customFormat="1" x14ac:dyDescent="0.2">
      <c r="A1018" s="23"/>
      <c r="C1018" s="394"/>
      <c r="L1018" s="14"/>
    </row>
    <row r="1019" spans="1:12" s="8" customFormat="1" x14ac:dyDescent="0.2">
      <c r="A1019" s="23"/>
      <c r="C1019" s="394"/>
      <c r="L1019" s="14"/>
    </row>
    <row r="1020" spans="1:12" s="8" customFormat="1" x14ac:dyDescent="0.2">
      <c r="A1020" s="23"/>
      <c r="C1020" s="394"/>
      <c r="L1020" s="14"/>
    </row>
    <row r="1021" spans="1:12" s="8" customFormat="1" x14ac:dyDescent="0.2">
      <c r="A1021" s="23"/>
      <c r="C1021" s="394"/>
      <c r="L1021" s="14"/>
    </row>
    <row r="1022" spans="1:12" s="8" customFormat="1" x14ac:dyDescent="0.2">
      <c r="A1022" s="23"/>
      <c r="C1022" s="394"/>
      <c r="L1022" s="14"/>
    </row>
    <row r="1023" spans="1:12" s="8" customFormat="1" x14ac:dyDescent="0.2">
      <c r="A1023" s="20"/>
      <c r="C1023" s="394"/>
      <c r="L1023" s="14"/>
    </row>
    <row r="1024" spans="1:12" s="8" customFormat="1" x14ac:dyDescent="0.2">
      <c r="A1024" s="24"/>
      <c r="C1024" s="394"/>
      <c r="L1024" s="14"/>
    </row>
    <row r="1025" spans="1:12" s="8" customFormat="1" x14ac:dyDescent="0.2">
      <c r="A1025" s="23"/>
      <c r="C1025" s="394"/>
      <c r="L1025" s="14"/>
    </row>
    <row r="1026" spans="1:12" s="8" customFormat="1" x14ac:dyDescent="0.2">
      <c r="A1026" s="23"/>
      <c r="C1026" s="394"/>
      <c r="L1026" s="14"/>
    </row>
    <row r="1027" spans="1:12" s="8" customFormat="1" x14ac:dyDescent="0.2">
      <c r="A1027" s="23"/>
      <c r="C1027" s="394"/>
      <c r="L1027" s="14"/>
    </row>
    <row r="1028" spans="1:12" s="8" customFormat="1" x14ac:dyDescent="0.2">
      <c r="A1028" s="20"/>
      <c r="C1028" s="394"/>
      <c r="L1028" s="14"/>
    </row>
    <row r="1029" spans="1:12" s="8" customFormat="1" x14ac:dyDescent="0.2">
      <c r="A1029" s="23"/>
      <c r="C1029" s="394"/>
      <c r="L1029" s="14"/>
    </row>
    <row r="1030" spans="1:12" s="8" customFormat="1" x14ac:dyDescent="0.2">
      <c r="A1030" s="23"/>
      <c r="C1030" s="394"/>
      <c r="L1030" s="14"/>
    </row>
    <row r="1031" spans="1:12" s="8" customFormat="1" x14ac:dyDescent="0.2">
      <c r="A1031" s="23"/>
      <c r="C1031" s="394"/>
      <c r="L1031" s="14"/>
    </row>
    <row r="1032" spans="1:12" s="8" customFormat="1" x14ac:dyDescent="0.2">
      <c r="A1032" s="23"/>
      <c r="C1032" s="394"/>
      <c r="L1032" s="14"/>
    </row>
    <row r="1033" spans="1:12" s="8" customFormat="1" x14ac:dyDescent="0.2">
      <c r="A1033" s="23"/>
      <c r="C1033" s="394"/>
      <c r="L1033" s="14"/>
    </row>
    <row r="1034" spans="1:12" s="8" customFormat="1" x14ac:dyDescent="0.2">
      <c r="A1034" s="23"/>
      <c r="C1034" s="394"/>
      <c r="L1034" s="14"/>
    </row>
    <row r="1035" spans="1:12" s="8" customFormat="1" x14ac:dyDescent="0.2">
      <c r="A1035" s="3"/>
      <c r="C1035" s="394"/>
      <c r="L1035" s="14"/>
    </row>
    <row r="1036" spans="1:12" s="8" customFormat="1" x14ac:dyDescent="0.2">
      <c r="A1036" s="23"/>
      <c r="C1036" s="394"/>
      <c r="L1036" s="14"/>
    </row>
    <row r="1037" spans="1:12" s="8" customFormat="1" x14ac:dyDescent="0.2">
      <c r="A1037" s="23"/>
      <c r="C1037" s="394"/>
      <c r="L1037" s="14"/>
    </row>
    <row r="1038" spans="1:12" s="8" customFormat="1" x14ac:dyDescent="0.2">
      <c r="A1038" s="3"/>
      <c r="C1038" s="394"/>
      <c r="L1038" s="14"/>
    </row>
    <row r="1039" spans="1:12" s="8" customFormat="1" x14ac:dyDescent="0.2">
      <c r="A1039" s="23"/>
      <c r="C1039" s="394"/>
      <c r="L1039" s="14"/>
    </row>
    <row r="1040" spans="1:12" s="8" customFormat="1" x14ac:dyDescent="0.2">
      <c r="A1040" s="23"/>
      <c r="C1040" s="394"/>
      <c r="L1040" s="14"/>
    </row>
    <row r="1041" spans="1:12" s="8" customFormat="1" x14ac:dyDescent="0.2">
      <c r="A1041" s="23"/>
      <c r="C1041" s="394"/>
      <c r="L1041" s="14"/>
    </row>
    <row r="1042" spans="1:12" s="8" customFormat="1" x14ac:dyDescent="0.2">
      <c r="A1042" s="3"/>
      <c r="C1042" s="394"/>
      <c r="L1042" s="14"/>
    </row>
    <row r="1043" spans="1:12" s="8" customFormat="1" x14ac:dyDescent="0.2">
      <c r="A1043" s="23"/>
      <c r="C1043" s="394"/>
      <c r="L1043" s="14"/>
    </row>
    <row r="1044" spans="1:12" s="8" customFormat="1" x14ac:dyDescent="0.2">
      <c r="A1044" s="23"/>
      <c r="C1044" s="394"/>
      <c r="L1044" s="14"/>
    </row>
    <row r="1045" spans="1:12" s="8" customFormat="1" x14ac:dyDescent="0.2">
      <c r="A1045" s="23"/>
      <c r="C1045" s="394"/>
      <c r="L1045" s="14"/>
    </row>
    <row r="1046" spans="1:12" s="8" customFormat="1" x14ac:dyDescent="0.2">
      <c r="A1046" s="23"/>
      <c r="C1046" s="394"/>
      <c r="L1046" s="14"/>
    </row>
    <row r="1047" spans="1:12" s="8" customFormat="1" x14ac:dyDescent="0.2">
      <c r="A1047" s="23"/>
      <c r="C1047" s="394"/>
      <c r="L1047" s="14"/>
    </row>
    <row r="1048" spans="1:12" s="8" customFormat="1" x14ac:dyDescent="0.2">
      <c r="A1048" s="23"/>
      <c r="C1048" s="394"/>
      <c r="L1048" s="14"/>
    </row>
    <row r="1049" spans="1:12" s="8" customFormat="1" x14ac:dyDescent="0.2">
      <c r="A1049" s="23"/>
      <c r="C1049" s="394"/>
      <c r="L1049" s="14"/>
    </row>
    <row r="1050" spans="1:12" s="8" customFormat="1" x14ac:dyDescent="0.2">
      <c r="A1050" s="23"/>
      <c r="C1050" s="394"/>
      <c r="L1050" s="14"/>
    </row>
    <row r="1051" spans="1:12" s="8" customFormat="1" x14ac:dyDescent="0.2">
      <c r="A1051" s="23"/>
      <c r="C1051" s="394"/>
      <c r="L1051" s="14"/>
    </row>
    <row r="1052" spans="1:12" s="8" customFormat="1" x14ac:dyDescent="0.2">
      <c r="A1052" s="23"/>
      <c r="C1052" s="394"/>
      <c r="L1052" s="14"/>
    </row>
    <row r="1053" spans="1:12" s="8" customFormat="1" x14ac:dyDescent="0.2">
      <c r="A1053" s="23"/>
      <c r="C1053" s="394"/>
      <c r="L1053" s="14"/>
    </row>
    <row r="1054" spans="1:12" s="8" customFormat="1" x14ac:dyDescent="0.2">
      <c r="A1054" s="23"/>
      <c r="C1054" s="394"/>
      <c r="L1054" s="14"/>
    </row>
    <row r="1055" spans="1:12" s="8" customFormat="1" x14ac:dyDescent="0.2">
      <c r="A1055" s="23"/>
      <c r="C1055" s="394"/>
      <c r="L1055" s="14"/>
    </row>
    <row r="1056" spans="1:12" s="8" customFormat="1" x14ac:dyDescent="0.2">
      <c r="A1056" s="23"/>
      <c r="C1056" s="394"/>
      <c r="L1056" s="14"/>
    </row>
    <row r="1057" spans="1:12" s="8" customFormat="1" x14ac:dyDescent="0.2">
      <c r="A1057" s="23"/>
      <c r="C1057" s="394"/>
      <c r="L1057" s="14"/>
    </row>
    <row r="1058" spans="1:12" s="8" customFormat="1" x14ac:dyDescent="0.2">
      <c r="A1058" s="23"/>
      <c r="C1058" s="394"/>
      <c r="L1058" s="14"/>
    </row>
    <row r="1059" spans="1:12" s="8" customFormat="1" x14ac:dyDescent="0.2">
      <c r="A1059" s="23"/>
      <c r="C1059" s="394"/>
      <c r="L1059" s="14"/>
    </row>
    <row r="1060" spans="1:12" s="8" customFormat="1" x14ac:dyDescent="0.2">
      <c r="A1060" s="23"/>
      <c r="C1060" s="394"/>
      <c r="L1060" s="14"/>
    </row>
    <row r="1061" spans="1:12" s="8" customFormat="1" x14ac:dyDescent="0.2">
      <c r="A1061" s="20"/>
      <c r="C1061" s="394"/>
      <c r="L1061" s="14"/>
    </row>
    <row r="1062" spans="1:12" s="8" customFormat="1" x14ac:dyDescent="0.2">
      <c r="A1062" s="24"/>
      <c r="C1062" s="394"/>
      <c r="L1062" s="14"/>
    </row>
    <row r="1063" spans="1:12" s="8" customFormat="1" x14ac:dyDescent="0.2">
      <c r="A1063" s="23"/>
      <c r="C1063" s="394"/>
      <c r="L1063" s="14"/>
    </row>
    <row r="1064" spans="1:12" s="8" customFormat="1" x14ac:dyDescent="0.2">
      <c r="A1064" s="23"/>
      <c r="C1064" s="394"/>
      <c r="L1064" s="14"/>
    </row>
    <row r="1065" spans="1:12" s="8" customFormat="1" x14ac:dyDescent="0.2">
      <c r="A1065" s="23"/>
      <c r="C1065" s="394"/>
      <c r="L1065" s="14"/>
    </row>
    <row r="1066" spans="1:12" s="8" customFormat="1" x14ac:dyDescent="0.2">
      <c r="A1066" s="20"/>
      <c r="C1066" s="394"/>
      <c r="L1066" s="14"/>
    </row>
    <row r="1067" spans="1:12" s="8" customFormat="1" x14ac:dyDescent="0.2">
      <c r="A1067" s="23"/>
      <c r="C1067" s="394"/>
      <c r="L1067" s="14"/>
    </row>
    <row r="1068" spans="1:12" s="8" customFormat="1" x14ac:dyDescent="0.2">
      <c r="A1068" s="23"/>
      <c r="C1068" s="394"/>
      <c r="L1068" s="14"/>
    </row>
    <row r="1069" spans="1:12" s="8" customFormat="1" x14ac:dyDescent="0.2">
      <c r="A1069" s="23"/>
      <c r="C1069" s="394"/>
      <c r="L1069" s="14"/>
    </row>
    <row r="1070" spans="1:12" s="8" customFormat="1" x14ac:dyDescent="0.2">
      <c r="A1070" s="23"/>
      <c r="C1070" s="394"/>
      <c r="L1070" s="14"/>
    </row>
    <row r="1071" spans="1:12" s="8" customFormat="1" x14ac:dyDescent="0.2">
      <c r="A1071" s="23"/>
      <c r="C1071" s="394"/>
      <c r="L1071" s="14"/>
    </row>
    <row r="1072" spans="1:12" s="8" customFormat="1" x14ac:dyDescent="0.2">
      <c r="A1072" s="23"/>
      <c r="C1072" s="394"/>
      <c r="L1072" s="14"/>
    </row>
    <row r="1073" spans="1:12" s="8" customFormat="1" x14ac:dyDescent="0.2">
      <c r="A1073" s="23"/>
      <c r="C1073" s="394"/>
      <c r="L1073" s="14"/>
    </row>
    <row r="1074" spans="1:12" s="8" customFormat="1" x14ac:dyDescent="0.2">
      <c r="A1074" s="23"/>
      <c r="C1074" s="394"/>
      <c r="L1074" s="14"/>
    </row>
    <row r="1075" spans="1:12" s="8" customFormat="1" x14ac:dyDescent="0.2">
      <c r="A1075" s="23"/>
      <c r="C1075" s="394"/>
      <c r="L1075" s="14"/>
    </row>
    <row r="1076" spans="1:12" s="8" customFormat="1" x14ac:dyDescent="0.2">
      <c r="A1076" s="23"/>
      <c r="C1076" s="394"/>
      <c r="L1076" s="14"/>
    </row>
    <row r="1077" spans="1:12" s="8" customFormat="1" x14ac:dyDescent="0.2">
      <c r="A1077" s="23"/>
      <c r="C1077" s="394"/>
      <c r="L1077" s="14"/>
    </row>
    <row r="1078" spans="1:12" s="8" customFormat="1" x14ac:dyDescent="0.2">
      <c r="A1078" s="23"/>
      <c r="C1078" s="394"/>
      <c r="L1078" s="14"/>
    </row>
    <row r="1079" spans="1:12" s="8" customFormat="1" x14ac:dyDescent="0.2">
      <c r="A1079" s="3"/>
      <c r="C1079" s="394"/>
      <c r="L1079" s="14"/>
    </row>
    <row r="1080" spans="1:12" s="8" customFormat="1" x14ac:dyDescent="0.2">
      <c r="A1080" s="23"/>
      <c r="C1080" s="394"/>
      <c r="L1080" s="14"/>
    </row>
    <row r="1081" spans="1:12" s="8" customFormat="1" x14ac:dyDescent="0.2">
      <c r="A1081" s="23"/>
      <c r="C1081" s="394"/>
      <c r="L1081" s="14"/>
    </row>
    <row r="1082" spans="1:12" s="8" customFormat="1" x14ac:dyDescent="0.2">
      <c r="A1082" s="3"/>
      <c r="C1082" s="394"/>
      <c r="L1082" s="14"/>
    </row>
    <row r="1083" spans="1:12" s="8" customFormat="1" x14ac:dyDescent="0.2">
      <c r="A1083" s="23"/>
      <c r="C1083" s="394"/>
      <c r="L1083" s="14"/>
    </row>
    <row r="1084" spans="1:12" s="8" customFormat="1" x14ac:dyDescent="0.2">
      <c r="A1084" s="23"/>
      <c r="C1084" s="394"/>
      <c r="L1084" s="14"/>
    </row>
    <row r="1085" spans="1:12" s="8" customFormat="1" x14ac:dyDescent="0.2">
      <c r="A1085" s="3"/>
      <c r="C1085" s="394"/>
      <c r="L1085" s="14"/>
    </row>
    <row r="1086" spans="1:12" s="8" customFormat="1" x14ac:dyDescent="0.2">
      <c r="A1086" s="23"/>
      <c r="C1086" s="394"/>
      <c r="L1086" s="14"/>
    </row>
    <row r="1087" spans="1:12" s="8" customFormat="1" x14ac:dyDescent="0.2">
      <c r="A1087" s="23"/>
      <c r="C1087" s="394"/>
      <c r="L1087" s="14"/>
    </row>
    <row r="1088" spans="1:12" s="8" customFormat="1" x14ac:dyDescent="0.2">
      <c r="A1088" s="23"/>
      <c r="C1088" s="394"/>
      <c r="L1088" s="14"/>
    </row>
    <row r="1089" spans="1:12" s="8" customFormat="1" x14ac:dyDescent="0.2">
      <c r="A1089" s="23"/>
      <c r="C1089" s="394"/>
      <c r="L1089" s="14"/>
    </row>
    <row r="1090" spans="1:12" s="8" customFormat="1" x14ac:dyDescent="0.2">
      <c r="A1090" s="20"/>
      <c r="C1090" s="394"/>
      <c r="L1090" s="14"/>
    </row>
    <row r="1091" spans="1:12" s="8" customFormat="1" x14ac:dyDescent="0.2">
      <c r="A1091" s="13"/>
      <c r="C1091" s="394"/>
      <c r="L1091" s="14"/>
    </row>
    <row r="1092" spans="1:12" s="8" customFormat="1" x14ac:dyDescent="0.2">
      <c r="A1092" s="23"/>
      <c r="C1092" s="394"/>
      <c r="L1092" s="14"/>
    </row>
    <row r="1093" spans="1:12" s="8" customFormat="1" x14ac:dyDescent="0.2">
      <c r="A1093" s="23"/>
      <c r="C1093" s="394"/>
      <c r="L1093" s="14"/>
    </row>
    <row r="1094" spans="1:12" s="8" customFormat="1" x14ac:dyDescent="0.2">
      <c r="A1094" s="23"/>
      <c r="C1094" s="394"/>
      <c r="L1094" s="14"/>
    </row>
    <row r="1095" spans="1:12" s="8" customFormat="1" x14ac:dyDescent="0.2">
      <c r="A1095" s="20"/>
      <c r="C1095" s="394"/>
      <c r="L1095" s="14"/>
    </row>
    <row r="1096" spans="1:12" s="8" customFormat="1" x14ac:dyDescent="0.2">
      <c r="A1096" s="3"/>
      <c r="C1096" s="394"/>
      <c r="L1096" s="14"/>
    </row>
    <row r="1097" spans="1:12" s="8" customFormat="1" x14ac:dyDescent="0.2">
      <c r="A1097" s="23"/>
      <c r="C1097" s="394"/>
      <c r="L1097" s="14"/>
    </row>
    <row r="1098" spans="1:12" s="8" customFormat="1" x14ac:dyDescent="0.2">
      <c r="A1098" s="23"/>
      <c r="C1098" s="394"/>
      <c r="L1098" s="14"/>
    </row>
    <row r="1099" spans="1:12" s="8" customFormat="1" x14ac:dyDescent="0.2">
      <c r="A1099" s="23"/>
      <c r="C1099" s="394"/>
      <c r="L1099" s="14"/>
    </row>
    <row r="1100" spans="1:12" s="8" customFormat="1" x14ac:dyDescent="0.2">
      <c r="A1100" s="23"/>
      <c r="C1100" s="394"/>
      <c r="L1100" s="14"/>
    </row>
    <row r="1101" spans="1:12" s="8" customFormat="1" x14ac:dyDescent="0.2">
      <c r="A1101" s="23"/>
      <c r="C1101" s="394"/>
      <c r="L1101" s="14"/>
    </row>
    <row r="1102" spans="1:12" s="8" customFormat="1" x14ac:dyDescent="0.2">
      <c r="A1102" s="3"/>
      <c r="C1102" s="394"/>
      <c r="L1102" s="14"/>
    </row>
    <row r="1103" spans="1:12" s="8" customFormat="1" x14ac:dyDescent="0.2">
      <c r="A1103" s="23"/>
      <c r="C1103" s="394"/>
      <c r="L1103" s="14"/>
    </row>
    <row r="1104" spans="1:12" s="8" customFormat="1" x14ac:dyDescent="0.2">
      <c r="A1104" s="23"/>
      <c r="C1104" s="394"/>
      <c r="L1104" s="14"/>
    </row>
    <row r="1105" spans="1:12" s="8" customFormat="1" x14ac:dyDescent="0.2">
      <c r="A1105" s="3"/>
      <c r="C1105" s="394"/>
      <c r="L1105" s="14"/>
    </row>
    <row r="1106" spans="1:12" s="8" customFormat="1" x14ac:dyDescent="0.2">
      <c r="A1106" s="23"/>
      <c r="C1106" s="394"/>
      <c r="L1106" s="14"/>
    </row>
    <row r="1107" spans="1:12" s="8" customFormat="1" x14ac:dyDescent="0.2">
      <c r="A1107" s="23"/>
      <c r="C1107" s="394"/>
      <c r="L1107" s="14"/>
    </row>
    <row r="1108" spans="1:12" s="8" customFormat="1" x14ac:dyDescent="0.2">
      <c r="A1108" s="23"/>
      <c r="C1108" s="394"/>
      <c r="L1108" s="14"/>
    </row>
    <row r="1109" spans="1:12" s="8" customFormat="1" x14ac:dyDescent="0.2">
      <c r="A1109" s="23"/>
      <c r="C1109" s="394"/>
      <c r="L1109" s="14"/>
    </row>
    <row r="1110" spans="1:12" s="8" customFormat="1" x14ac:dyDescent="0.2">
      <c r="A1110" s="20"/>
      <c r="C1110" s="394"/>
      <c r="L1110" s="14"/>
    </row>
    <row r="1111" spans="1:12" s="8" customFormat="1" x14ac:dyDescent="0.2">
      <c r="A1111" s="13"/>
      <c r="C1111" s="394"/>
      <c r="L1111" s="14"/>
    </row>
    <row r="1112" spans="1:12" s="8" customFormat="1" x14ac:dyDescent="0.2">
      <c r="A1112" s="23"/>
      <c r="C1112" s="394"/>
      <c r="L1112" s="14"/>
    </row>
    <row r="1113" spans="1:12" s="8" customFormat="1" x14ac:dyDescent="0.2">
      <c r="A1113" s="23"/>
      <c r="C1113" s="394"/>
      <c r="L1113" s="14"/>
    </row>
    <row r="1114" spans="1:12" s="8" customFormat="1" x14ac:dyDescent="0.2">
      <c r="A1114" s="23"/>
      <c r="C1114" s="394"/>
      <c r="L1114" s="14"/>
    </row>
    <row r="1115" spans="1:12" s="8" customFormat="1" x14ac:dyDescent="0.2">
      <c r="A1115" s="20"/>
      <c r="C1115" s="394"/>
      <c r="L1115" s="14"/>
    </row>
    <row r="1116" spans="1:12" s="8" customFormat="1" x14ac:dyDescent="0.2">
      <c r="A1116" s="23"/>
      <c r="C1116" s="394"/>
      <c r="L1116" s="14"/>
    </row>
    <row r="1117" spans="1:12" s="8" customFormat="1" x14ac:dyDescent="0.2">
      <c r="A1117" s="23"/>
      <c r="C1117" s="394"/>
      <c r="L1117" s="14"/>
    </row>
    <row r="1118" spans="1:12" s="8" customFormat="1" x14ac:dyDescent="0.2">
      <c r="A1118" s="23"/>
      <c r="C1118" s="394"/>
      <c r="L1118" s="14"/>
    </row>
    <row r="1119" spans="1:12" s="8" customFormat="1" x14ac:dyDescent="0.2">
      <c r="A1119" s="3"/>
      <c r="C1119" s="394"/>
      <c r="L1119" s="14"/>
    </row>
    <row r="1120" spans="1:12" s="8" customFormat="1" x14ac:dyDescent="0.2">
      <c r="A1120" s="23"/>
      <c r="C1120" s="394"/>
      <c r="L1120" s="14"/>
    </row>
    <row r="1121" spans="1:12" s="8" customFormat="1" x14ac:dyDescent="0.2">
      <c r="A1121" s="23"/>
      <c r="C1121" s="394"/>
      <c r="L1121" s="14"/>
    </row>
    <row r="1122" spans="1:12" s="8" customFormat="1" x14ac:dyDescent="0.2">
      <c r="A1122" s="3"/>
      <c r="C1122" s="394"/>
      <c r="L1122" s="14"/>
    </row>
    <row r="1123" spans="1:12" s="8" customFormat="1" x14ac:dyDescent="0.2">
      <c r="A1123" s="23"/>
      <c r="C1123" s="394"/>
      <c r="L1123" s="14"/>
    </row>
    <row r="1124" spans="1:12" s="8" customFormat="1" x14ac:dyDescent="0.2">
      <c r="A1124" s="23"/>
      <c r="C1124" s="394"/>
      <c r="L1124" s="14"/>
    </row>
    <row r="1125" spans="1:12" s="8" customFormat="1" x14ac:dyDescent="0.2">
      <c r="A1125" s="3"/>
      <c r="C1125" s="394"/>
      <c r="L1125" s="14"/>
    </row>
    <row r="1126" spans="1:12" s="8" customFormat="1" x14ac:dyDescent="0.2">
      <c r="A1126" s="23"/>
      <c r="C1126" s="394"/>
      <c r="L1126" s="14"/>
    </row>
    <row r="1127" spans="1:12" s="8" customFormat="1" x14ac:dyDescent="0.2">
      <c r="A1127" s="23"/>
      <c r="C1127" s="394"/>
      <c r="L1127" s="14"/>
    </row>
    <row r="1128" spans="1:12" s="8" customFormat="1" x14ac:dyDescent="0.2">
      <c r="A1128" s="3"/>
      <c r="C1128" s="394"/>
      <c r="L1128" s="14"/>
    </row>
    <row r="1129" spans="1:12" s="8" customFormat="1" x14ac:dyDescent="0.2">
      <c r="A1129" s="23"/>
      <c r="C1129" s="394"/>
      <c r="L1129" s="14"/>
    </row>
    <row r="1130" spans="1:12" s="8" customFormat="1" x14ac:dyDescent="0.2">
      <c r="A1130" s="23"/>
      <c r="C1130" s="394"/>
      <c r="L1130" s="14"/>
    </row>
    <row r="1131" spans="1:12" s="8" customFormat="1" x14ac:dyDescent="0.2">
      <c r="A1131" s="3"/>
      <c r="C1131" s="394"/>
      <c r="L1131" s="14"/>
    </row>
    <row r="1132" spans="1:12" s="8" customFormat="1" x14ac:dyDescent="0.2">
      <c r="A1132" s="23"/>
      <c r="C1132" s="394"/>
      <c r="L1132" s="14"/>
    </row>
    <row r="1133" spans="1:12" s="8" customFormat="1" x14ac:dyDescent="0.2">
      <c r="A1133" s="23"/>
      <c r="C1133" s="394"/>
      <c r="L1133" s="14"/>
    </row>
    <row r="1134" spans="1:12" s="8" customFormat="1" x14ac:dyDescent="0.2">
      <c r="A1134" s="23"/>
      <c r="C1134" s="394"/>
      <c r="L1134" s="14"/>
    </row>
    <row r="1135" spans="1:12" s="8" customFormat="1" x14ac:dyDescent="0.2">
      <c r="A1135" s="23"/>
      <c r="C1135" s="394"/>
      <c r="L1135" s="14"/>
    </row>
    <row r="1136" spans="1:12" s="8" customFormat="1" x14ac:dyDescent="0.2">
      <c r="A1136" s="23"/>
      <c r="C1136" s="394"/>
      <c r="L1136" s="14"/>
    </row>
    <row r="1137" spans="1:12" s="8" customFormat="1" x14ac:dyDescent="0.2">
      <c r="A1137" s="3"/>
      <c r="C1137" s="394"/>
      <c r="L1137" s="14"/>
    </row>
    <row r="1138" spans="1:12" s="8" customFormat="1" x14ac:dyDescent="0.2">
      <c r="A1138" s="23"/>
      <c r="C1138" s="394"/>
      <c r="L1138" s="14"/>
    </row>
    <row r="1139" spans="1:12" s="8" customFormat="1" x14ac:dyDescent="0.2">
      <c r="A1139" s="23"/>
      <c r="C1139" s="394"/>
      <c r="L1139" s="14"/>
    </row>
    <row r="1140" spans="1:12" s="8" customFormat="1" x14ac:dyDescent="0.2">
      <c r="A1140" s="23"/>
      <c r="C1140" s="394"/>
      <c r="L1140" s="14"/>
    </row>
    <row r="1141" spans="1:12" s="8" customFormat="1" x14ac:dyDescent="0.2">
      <c r="A1141" s="23"/>
      <c r="C1141" s="394"/>
      <c r="L1141" s="14"/>
    </row>
    <row r="1142" spans="1:12" s="8" customFormat="1" x14ac:dyDescent="0.2">
      <c r="A1142" s="23"/>
      <c r="C1142" s="394"/>
      <c r="L1142" s="14"/>
    </row>
    <row r="1143" spans="1:12" s="8" customFormat="1" x14ac:dyDescent="0.2">
      <c r="A1143" s="23"/>
      <c r="C1143" s="394"/>
      <c r="L1143" s="14"/>
    </row>
    <row r="1144" spans="1:12" s="8" customFormat="1" x14ac:dyDescent="0.2">
      <c r="A1144" s="20"/>
      <c r="C1144" s="394"/>
      <c r="L1144" s="14"/>
    </row>
    <row r="1145" spans="1:12" s="8" customFormat="1" x14ac:dyDescent="0.2">
      <c r="A1145" s="23"/>
      <c r="C1145" s="394"/>
      <c r="L1145" s="14"/>
    </row>
    <row r="1146" spans="1:12" s="8" customFormat="1" x14ac:dyDescent="0.2">
      <c r="A1146" s="23"/>
      <c r="C1146" s="394"/>
      <c r="L1146" s="14"/>
    </row>
    <row r="1147" spans="1:12" s="8" customFormat="1" x14ac:dyDescent="0.2">
      <c r="A1147" s="23"/>
      <c r="C1147" s="394"/>
      <c r="L1147" s="14"/>
    </row>
    <row r="1148" spans="1:12" s="8" customFormat="1" x14ac:dyDescent="0.2">
      <c r="A1148" s="23"/>
      <c r="C1148" s="394"/>
      <c r="L1148" s="14"/>
    </row>
    <row r="1149" spans="1:12" s="8" customFormat="1" x14ac:dyDescent="0.2">
      <c r="A1149" s="23"/>
      <c r="C1149" s="394"/>
      <c r="L1149" s="14"/>
    </row>
    <row r="1150" spans="1:12" s="8" customFormat="1" x14ac:dyDescent="0.2">
      <c r="A1150" s="23"/>
      <c r="C1150" s="394"/>
      <c r="L1150" s="14"/>
    </row>
    <row r="1151" spans="1:12" s="8" customFormat="1" x14ac:dyDescent="0.2">
      <c r="A1151" s="23"/>
      <c r="C1151" s="394"/>
      <c r="L1151" s="14"/>
    </row>
    <row r="1152" spans="1:12" s="8" customFormat="1" x14ac:dyDescent="0.2">
      <c r="A1152" s="20"/>
      <c r="C1152" s="394"/>
      <c r="L1152" s="14"/>
    </row>
    <row r="1153" spans="1:12" s="8" customFormat="1" x14ac:dyDescent="0.2">
      <c r="A1153" s="13"/>
      <c r="C1153" s="394"/>
      <c r="L1153" s="14"/>
    </row>
    <row r="1154" spans="1:12" s="8" customFormat="1" x14ac:dyDescent="0.2">
      <c r="A1154" s="23"/>
      <c r="C1154" s="394"/>
      <c r="L1154" s="14"/>
    </row>
    <row r="1155" spans="1:12" s="8" customFormat="1" x14ac:dyDescent="0.2">
      <c r="A1155" s="23"/>
      <c r="C1155" s="394"/>
      <c r="L1155" s="14"/>
    </row>
    <row r="1156" spans="1:12" s="8" customFormat="1" x14ac:dyDescent="0.2">
      <c r="A1156" s="23"/>
      <c r="C1156" s="394"/>
      <c r="L1156" s="14"/>
    </row>
    <row r="1157" spans="1:12" s="8" customFormat="1" x14ac:dyDescent="0.2">
      <c r="A1157" s="20"/>
      <c r="C1157" s="394"/>
      <c r="L1157" s="14"/>
    </row>
    <row r="1158" spans="1:12" s="8" customFormat="1" x14ac:dyDescent="0.2">
      <c r="A1158" s="3"/>
      <c r="C1158" s="394"/>
      <c r="L1158" s="14"/>
    </row>
    <row r="1159" spans="1:12" s="8" customFormat="1" x14ac:dyDescent="0.2">
      <c r="A1159" s="23"/>
      <c r="C1159" s="394"/>
      <c r="L1159" s="14"/>
    </row>
    <row r="1160" spans="1:12" s="8" customFormat="1" x14ac:dyDescent="0.2">
      <c r="A1160" s="23"/>
      <c r="C1160" s="394"/>
      <c r="L1160" s="14"/>
    </row>
    <row r="1161" spans="1:12" s="8" customFormat="1" x14ac:dyDescent="0.2">
      <c r="A1161" s="3"/>
      <c r="C1161" s="394"/>
      <c r="L1161" s="14"/>
    </row>
    <row r="1162" spans="1:12" s="8" customFormat="1" x14ac:dyDescent="0.2">
      <c r="A1162" s="23"/>
      <c r="C1162" s="394"/>
      <c r="L1162" s="14"/>
    </row>
    <row r="1163" spans="1:12" s="8" customFormat="1" x14ac:dyDescent="0.2">
      <c r="A1163" s="23"/>
      <c r="C1163" s="394"/>
      <c r="L1163" s="14"/>
    </row>
    <row r="1164" spans="1:12" s="8" customFormat="1" x14ac:dyDescent="0.2">
      <c r="A1164" s="3"/>
      <c r="C1164" s="394"/>
      <c r="L1164" s="14"/>
    </row>
    <row r="1165" spans="1:12" s="8" customFormat="1" x14ac:dyDescent="0.2">
      <c r="A1165" s="23"/>
      <c r="C1165" s="394"/>
      <c r="L1165" s="14"/>
    </row>
    <row r="1166" spans="1:12" s="8" customFormat="1" x14ac:dyDescent="0.2">
      <c r="A1166" s="23"/>
      <c r="C1166" s="394"/>
      <c r="L1166" s="14"/>
    </row>
    <row r="1167" spans="1:12" s="8" customFormat="1" x14ac:dyDescent="0.2">
      <c r="A1167" s="3"/>
      <c r="C1167" s="394"/>
      <c r="L1167" s="14"/>
    </row>
    <row r="1168" spans="1:12" s="8" customFormat="1" x14ac:dyDescent="0.2">
      <c r="A1168" s="23"/>
      <c r="C1168" s="394"/>
      <c r="L1168" s="14"/>
    </row>
    <row r="1169" spans="1:12" s="8" customFormat="1" x14ac:dyDescent="0.2">
      <c r="A1169" s="23"/>
      <c r="C1169" s="394"/>
      <c r="L1169" s="14"/>
    </row>
    <row r="1170" spans="1:12" s="8" customFormat="1" x14ac:dyDescent="0.2">
      <c r="A1170" s="23"/>
      <c r="C1170" s="394"/>
      <c r="L1170" s="14"/>
    </row>
    <row r="1171" spans="1:12" s="8" customFormat="1" x14ac:dyDescent="0.2">
      <c r="A1171" s="23"/>
      <c r="C1171" s="394"/>
      <c r="L1171" s="14"/>
    </row>
    <row r="1172" spans="1:12" s="8" customFormat="1" x14ac:dyDescent="0.2">
      <c r="A1172" s="23"/>
      <c r="C1172" s="394"/>
      <c r="L1172" s="14"/>
    </row>
    <row r="1173" spans="1:12" s="8" customFormat="1" x14ac:dyDescent="0.2">
      <c r="A1173" s="3"/>
      <c r="C1173" s="394"/>
      <c r="L1173" s="14"/>
    </row>
    <row r="1174" spans="1:12" s="8" customFormat="1" x14ac:dyDescent="0.2">
      <c r="A1174" s="23"/>
      <c r="C1174" s="394"/>
      <c r="L1174" s="14"/>
    </row>
    <row r="1175" spans="1:12" s="8" customFormat="1" x14ac:dyDescent="0.2">
      <c r="A1175" s="23"/>
      <c r="C1175" s="394"/>
      <c r="L1175" s="14"/>
    </row>
    <row r="1176" spans="1:12" s="8" customFormat="1" x14ac:dyDescent="0.2">
      <c r="A1176" s="3"/>
      <c r="C1176" s="394"/>
      <c r="L1176" s="14"/>
    </row>
    <row r="1177" spans="1:12" s="8" customFormat="1" x14ac:dyDescent="0.2">
      <c r="A1177" s="23"/>
      <c r="C1177" s="394"/>
      <c r="L1177" s="14"/>
    </row>
    <row r="1178" spans="1:12" s="8" customFormat="1" x14ac:dyDescent="0.2">
      <c r="A1178" s="23"/>
      <c r="C1178" s="394"/>
      <c r="L1178" s="14"/>
    </row>
    <row r="1179" spans="1:12" s="8" customFormat="1" x14ac:dyDescent="0.2">
      <c r="A1179" s="3"/>
      <c r="C1179" s="394"/>
      <c r="L1179" s="14"/>
    </row>
    <row r="1180" spans="1:12" s="8" customFormat="1" x14ac:dyDescent="0.2">
      <c r="A1180" s="23"/>
      <c r="C1180" s="394"/>
      <c r="L1180" s="14"/>
    </row>
    <row r="1181" spans="1:12" s="8" customFormat="1" x14ac:dyDescent="0.2">
      <c r="A1181" s="23"/>
      <c r="C1181" s="394"/>
      <c r="L1181" s="14"/>
    </row>
    <row r="1182" spans="1:12" s="8" customFormat="1" x14ac:dyDescent="0.2">
      <c r="A1182" s="3"/>
      <c r="C1182" s="394"/>
      <c r="L1182" s="14"/>
    </row>
    <row r="1183" spans="1:12" s="8" customFormat="1" x14ac:dyDescent="0.2">
      <c r="A1183" s="23"/>
      <c r="C1183" s="394"/>
      <c r="L1183" s="14"/>
    </row>
    <row r="1184" spans="1:12" s="8" customFormat="1" x14ac:dyDescent="0.2">
      <c r="A1184" s="23"/>
      <c r="C1184" s="394"/>
      <c r="L1184" s="14"/>
    </row>
    <row r="1185" spans="1:12" s="8" customFormat="1" x14ac:dyDescent="0.2">
      <c r="A1185" s="23"/>
      <c r="C1185" s="394"/>
      <c r="L1185" s="14"/>
    </row>
    <row r="1186" spans="1:12" s="8" customFormat="1" x14ac:dyDescent="0.2">
      <c r="A1186" s="23"/>
      <c r="C1186" s="394"/>
      <c r="L1186" s="14"/>
    </row>
    <row r="1187" spans="1:12" s="8" customFormat="1" x14ac:dyDescent="0.2">
      <c r="A1187" s="23"/>
      <c r="C1187" s="394"/>
      <c r="L1187" s="14"/>
    </row>
    <row r="1188" spans="1:12" s="8" customFormat="1" x14ac:dyDescent="0.2">
      <c r="A1188" s="23"/>
      <c r="C1188" s="394"/>
      <c r="L1188" s="14"/>
    </row>
    <row r="1189" spans="1:12" s="8" customFormat="1" x14ac:dyDescent="0.2">
      <c r="A1189" s="20"/>
      <c r="C1189" s="394"/>
      <c r="L1189" s="14"/>
    </row>
    <row r="1190" spans="1:12" s="8" customFormat="1" x14ac:dyDescent="0.2">
      <c r="A1190" s="24"/>
      <c r="C1190" s="394"/>
      <c r="L1190" s="14"/>
    </row>
    <row r="1191" spans="1:12" s="8" customFormat="1" x14ac:dyDescent="0.2">
      <c r="A1191" s="23"/>
      <c r="C1191" s="394"/>
      <c r="L1191" s="14"/>
    </row>
    <row r="1192" spans="1:12" s="8" customFormat="1" x14ac:dyDescent="0.2">
      <c r="A1192" s="23"/>
      <c r="C1192" s="394"/>
      <c r="L1192" s="14"/>
    </row>
    <row r="1193" spans="1:12" s="8" customFormat="1" x14ac:dyDescent="0.2">
      <c r="A1193" s="23"/>
      <c r="C1193" s="394"/>
      <c r="L1193" s="14"/>
    </row>
    <row r="1194" spans="1:12" s="8" customFormat="1" x14ac:dyDescent="0.2">
      <c r="A1194" s="20"/>
      <c r="C1194" s="394"/>
      <c r="L1194" s="14"/>
    </row>
    <row r="1195" spans="1:12" s="8" customFormat="1" x14ac:dyDescent="0.2">
      <c r="A1195" s="23"/>
      <c r="C1195" s="394"/>
      <c r="L1195" s="14"/>
    </row>
    <row r="1196" spans="1:12" s="8" customFormat="1" x14ac:dyDescent="0.2">
      <c r="A1196" s="23"/>
      <c r="C1196" s="394"/>
      <c r="L1196" s="14"/>
    </row>
    <row r="1197" spans="1:12" s="8" customFormat="1" x14ac:dyDescent="0.2">
      <c r="A1197" s="23"/>
      <c r="C1197" s="394"/>
      <c r="L1197" s="14"/>
    </row>
    <row r="1198" spans="1:12" s="8" customFormat="1" x14ac:dyDescent="0.2">
      <c r="A1198" s="3"/>
      <c r="C1198" s="394"/>
      <c r="L1198" s="14"/>
    </row>
    <row r="1199" spans="1:12" s="8" customFormat="1" x14ac:dyDescent="0.2">
      <c r="A1199" s="23"/>
      <c r="C1199" s="394"/>
      <c r="L1199" s="14"/>
    </row>
    <row r="1200" spans="1:12" s="8" customFormat="1" x14ac:dyDescent="0.2">
      <c r="A1200" s="23"/>
      <c r="C1200" s="394"/>
      <c r="L1200" s="14"/>
    </row>
    <row r="1201" spans="1:12" s="8" customFormat="1" x14ac:dyDescent="0.2">
      <c r="A1201" s="23"/>
      <c r="C1201" s="394"/>
      <c r="L1201" s="14"/>
    </row>
    <row r="1202" spans="1:12" s="8" customFormat="1" x14ac:dyDescent="0.2">
      <c r="A1202" s="23"/>
      <c r="C1202" s="394"/>
      <c r="L1202" s="14"/>
    </row>
    <row r="1203" spans="1:12" s="8" customFormat="1" x14ac:dyDescent="0.2">
      <c r="A1203" s="23"/>
      <c r="C1203" s="394"/>
      <c r="L1203" s="14"/>
    </row>
    <row r="1204" spans="1:12" s="8" customFormat="1" x14ac:dyDescent="0.2">
      <c r="A1204" s="3"/>
      <c r="C1204" s="394"/>
      <c r="L1204" s="14"/>
    </row>
    <row r="1205" spans="1:12" s="8" customFormat="1" x14ac:dyDescent="0.2">
      <c r="A1205" s="23"/>
      <c r="C1205" s="394"/>
      <c r="L1205" s="14"/>
    </row>
    <row r="1206" spans="1:12" s="8" customFormat="1" x14ac:dyDescent="0.2">
      <c r="A1206" s="23"/>
      <c r="C1206" s="394"/>
      <c r="L1206" s="14"/>
    </row>
    <row r="1207" spans="1:12" s="8" customFormat="1" x14ac:dyDescent="0.2">
      <c r="A1207" s="23"/>
      <c r="C1207" s="394"/>
      <c r="L1207" s="14"/>
    </row>
    <row r="1208" spans="1:12" s="8" customFormat="1" x14ac:dyDescent="0.2">
      <c r="A1208" s="23"/>
      <c r="C1208" s="394"/>
      <c r="L1208" s="14"/>
    </row>
    <row r="1209" spans="1:12" s="8" customFormat="1" x14ac:dyDescent="0.2">
      <c r="A1209" s="23"/>
      <c r="C1209" s="394"/>
      <c r="L1209" s="14"/>
    </row>
    <row r="1210" spans="1:12" s="8" customFormat="1" x14ac:dyDescent="0.2">
      <c r="A1210" s="23"/>
      <c r="C1210" s="394"/>
      <c r="L1210" s="14"/>
    </row>
    <row r="1211" spans="1:12" s="8" customFormat="1" x14ac:dyDescent="0.2">
      <c r="A1211" s="23"/>
      <c r="C1211" s="394"/>
      <c r="L1211" s="14"/>
    </row>
    <row r="1212" spans="1:12" s="8" customFormat="1" x14ac:dyDescent="0.2">
      <c r="A1212" s="23"/>
      <c r="C1212" s="394"/>
      <c r="L1212" s="14"/>
    </row>
    <row r="1213" spans="1:12" s="8" customFormat="1" x14ac:dyDescent="0.2">
      <c r="A1213" s="23"/>
      <c r="C1213" s="394"/>
      <c r="L1213" s="14"/>
    </row>
    <row r="1214" spans="1:12" s="8" customFormat="1" x14ac:dyDescent="0.2">
      <c r="A1214" s="23"/>
      <c r="C1214" s="394"/>
      <c r="L1214" s="14"/>
    </row>
    <row r="1215" spans="1:12" s="8" customFormat="1" x14ac:dyDescent="0.2">
      <c r="A1215" s="23"/>
      <c r="C1215" s="394"/>
      <c r="L1215" s="14"/>
    </row>
    <row r="1216" spans="1:12" s="8" customFormat="1" x14ac:dyDescent="0.2">
      <c r="A1216" s="23"/>
      <c r="C1216" s="394"/>
      <c r="L1216" s="14"/>
    </row>
    <row r="1217" spans="1:12" s="8" customFormat="1" x14ac:dyDescent="0.2">
      <c r="A1217" s="23"/>
      <c r="C1217" s="394"/>
      <c r="L1217" s="14"/>
    </row>
    <row r="1218" spans="1:12" s="8" customFormat="1" x14ac:dyDescent="0.2">
      <c r="A1218" s="23"/>
      <c r="C1218" s="394"/>
      <c r="L1218" s="14"/>
    </row>
    <row r="1219" spans="1:12" s="8" customFormat="1" x14ac:dyDescent="0.2">
      <c r="A1219" s="23"/>
      <c r="C1219" s="394"/>
      <c r="L1219" s="14"/>
    </row>
    <row r="1220" spans="1:12" s="8" customFormat="1" x14ac:dyDescent="0.2">
      <c r="A1220" s="23"/>
      <c r="C1220" s="394"/>
      <c r="L1220" s="14"/>
    </row>
    <row r="1221" spans="1:12" s="8" customFormat="1" x14ac:dyDescent="0.2">
      <c r="A1221" s="20"/>
      <c r="C1221" s="394"/>
      <c r="L1221" s="14"/>
    </row>
    <row r="1222" spans="1:12" s="8" customFormat="1" x14ac:dyDescent="0.2">
      <c r="A1222" s="24"/>
      <c r="C1222" s="394"/>
      <c r="L1222" s="14"/>
    </row>
    <row r="1223" spans="1:12" s="8" customFormat="1" x14ac:dyDescent="0.2">
      <c r="A1223" s="23"/>
      <c r="C1223" s="394"/>
      <c r="L1223" s="14"/>
    </row>
    <row r="1224" spans="1:12" s="8" customFormat="1" x14ac:dyDescent="0.2">
      <c r="A1224" s="23"/>
      <c r="C1224" s="394"/>
      <c r="L1224" s="14"/>
    </row>
    <row r="1225" spans="1:12" s="8" customFormat="1" x14ac:dyDescent="0.2">
      <c r="A1225" s="3"/>
      <c r="C1225" s="394"/>
      <c r="L1225" s="14"/>
    </row>
    <row r="1226" spans="1:12" s="8" customFormat="1" x14ac:dyDescent="0.2">
      <c r="A1226" s="3"/>
      <c r="C1226" s="394"/>
      <c r="L1226" s="14"/>
    </row>
    <row r="1227" spans="1:12" s="8" customFormat="1" x14ac:dyDescent="0.2">
      <c r="A1227" s="23"/>
      <c r="C1227" s="394"/>
      <c r="L1227" s="14"/>
    </row>
    <row r="1228" spans="1:12" s="8" customFormat="1" x14ac:dyDescent="0.2">
      <c r="A1228" s="20"/>
      <c r="C1228" s="394"/>
      <c r="L1228" s="14"/>
    </row>
    <row r="1229" spans="1:12" s="8" customFormat="1" x14ac:dyDescent="0.2">
      <c r="A1229" s="23"/>
      <c r="C1229" s="394"/>
      <c r="L1229" s="14"/>
    </row>
    <row r="1230" spans="1:12" s="8" customFormat="1" x14ac:dyDescent="0.2">
      <c r="A1230" s="23"/>
      <c r="C1230" s="394"/>
      <c r="L1230" s="14"/>
    </row>
    <row r="1231" spans="1:12" s="8" customFormat="1" x14ac:dyDescent="0.2">
      <c r="A1231" s="23"/>
      <c r="C1231" s="394"/>
      <c r="L1231" s="14"/>
    </row>
    <row r="1232" spans="1:12" s="8" customFormat="1" x14ac:dyDescent="0.2">
      <c r="A1232" s="3"/>
      <c r="C1232" s="394"/>
      <c r="L1232" s="14"/>
    </row>
    <row r="1233" spans="1:12" s="8" customFormat="1" x14ac:dyDescent="0.2">
      <c r="A1233" s="23"/>
      <c r="C1233" s="394"/>
      <c r="L1233" s="14"/>
    </row>
    <row r="1234" spans="1:12" s="8" customFormat="1" x14ac:dyDescent="0.2">
      <c r="A1234" s="23"/>
      <c r="C1234" s="394"/>
      <c r="L1234" s="14"/>
    </row>
    <row r="1235" spans="1:12" s="8" customFormat="1" x14ac:dyDescent="0.2">
      <c r="A1235" s="23"/>
      <c r="C1235" s="394"/>
      <c r="L1235" s="14"/>
    </row>
    <row r="1236" spans="1:12" s="8" customFormat="1" x14ac:dyDescent="0.2">
      <c r="A1236" s="23"/>
      <c r="C1236" s="394"/>
      <c r="L1236" s="14"/>
    </row>
    <row r="1237" spans="1:12" s="8" customFormat="1" x14ac:dyDescent="0.2">
      <c r="A1237" s="23"/>
      <c r="C1237" s="394"/>
      <c r="L1237" s="14"/>
    </row>
    <row r="1238" spans="1:12" s="8" customFormat="1" x14ac:dyDescent="0.2">
      <c r="A1238" s="3"/>
      <c r="C1238" s="394"/>
      <c r="L1238" s="14"/>
    </row>
    <row r="1239" spans="1:12" s="8" customFormat="1" x14ac:dyDescent="0.2">
      <c r="A1239" s="23"/>
      <c r="C1239" s="394"/>
      <c r="L1239" s="14"/>
    </row>
    <row r="1240" spans="1:12" s="8" customFormat="1" x14ac:dyDescent="0.2">
      <c r="A1240" s="23"/>
      <c r="C1240" s="394"/>
      <c r="L1240" s="14"/>
    </row>
    <row r="1241" spans="1:12" s="8" customFormat="1" x14ac:dyDescent="0.2">
      <c r="A1241" s="3"/>
      <c r="C1241" s="394"/>
      <c r="L1241" s="14"/>
    </row>
    <row r="1242" spans="1:12" s="8" customFormat="1" x14ac:dyDescent="0.2">
      <c r="A1242" s="23"/>
      <c r="C1242" s="394"/>
      <c r="L1242" s="14"/>
    </row>
    <row r="1243" spans="1:12" s="8" customFormat="1" x14ac:dyDescent="0.2">
      <c r="A1243" s="23"/>
      <c r="C1243" s="394"/>
      <c r="L1243" s="14"/>
    </row>
    <row r="1244" spans="1:12" s="8" customFormat="1" x14ac:dyDescent="0.2">
      <c r="A1244" s="23"/>
      <c r="C1244" s="394"/>
      <c r="L1244" s="14"/>
    </row>
    <row r="1245" spans="1:12" s="8" customFormat="1" x14ac:dyDescent="0.2">
      <c r="A1245" s="23"/>
      <c r="C1245" s="394"/>
      <c r="L1245" s="14"/>
    </row>
    <row r="1246" spans="1:12" s="8" customFormat="1" x14ac:dyDescent="0.2">
      <c r="A1246" s="20"/>
      <c r="C1246" s="394"/>
      <c r="L1246" s="14"/>
    </row>
    <row r="1247" spans="1:12" s="8" customFormat="1" x14ac:dyDescent="0.2">
      <c r="A1247" s="24"/>
      <c r="C1247" s="394"/>
      <c r="L1247" s="14"/>
    </row>
    <row r="1248" spans="1:12" s="8" customFormat="1" x14ac:dyDescent="0.2">
      <c r="A1248" s="23"/>
      <c r="C1248" s="394"/>
      <c r="L1248" s="14"/>
    </row>
    <row r="1249" spans="1:12" s="8" customFormat="1" x14ac:dyDescent="0.2">
      <c r="A1249" s="23"/>
      <c r="C1249" s="394"/>
      <c r="L1249" s="14"/>
    </row>
    <row r="1250" spans="1:12" s="8" customFormat="1" x14ac:dyDescent="0.2">
      <c r="A1250" s="23"/>
      <c r="C1250" s="394"/>
      <c r="L1250" s="14"/>
    </row>
    <row r="1251" spans="1:12" s="8" customFormat="1" x14ac:dyDescent="0.2">
      <c r="A1251" s="20"/>
      <c r="C1251" s="394"/>
      <c r="L1251" s="14"/>
    </row>
    <row r="1252" spans="1:12" s="8" customFormat="1" x14ac:dyDescent="0.2">
      <c r="A1252" s="23"/>
      <c r="C1252" s="394"/>
      <c r="L1252" s="14"/>
    </row>
    <row r="1253" spans="1:12" s="8" customFormat="1" x14ac:dyDescent="0.2">
      <c r="A1253" s="23"/>
      <c r="C1253" s="394"/>
      <c r="L1253" s="14"/>
    </row>
    <row r="1254" spans="1:12" s="8" customFormat="1" x14ac:dyDescent="0.2">
      <c r="A1254" s="23"/>
      <c r="C1254" s="394"/>
      <c r="L1254" s="14"/>
    </row>
    <row r="1255" spans="1:12" s="8" customFormat="1" x14ac:dyDescent="0.2">
      <c r="A1255" s="23"/>
      <c r="C1255" s="394"/>
      <c r="L1255" s="14"/>
    </row>
    <row r="1256" spans="1:12" s="8" customFormat="1" x14ac:dyDescent="0.2">
      <c r="A1256" s="23"/>
      <c r="C1256" s="394"/>
      <c r="L1256" s="14"/>
    </row>
    <row r="1257" spans="1:12" s="8" customFormat="1" x14ac:dyDescent="0.2">
      <c r="A1257" s="23"/>
      <c r="C1257" s="394"/>
      <c r="L1257" s="14"/>
    </row>
    <row r="1258" spans="1:12" s="8" customFormat="1" x14ac:dyDescent="0.2">
      <c r="A1258" s="23"/>
      <c r="C1258" s="394"/>
      <c r="L1258" s="14"/>
    </row>
    <row r="1259" spans="1:12" s="8" customFormat="1" x14ac:dyDescent="0.2">
      <c r="A1259" s="23"/>
      <c r="C1259" s="394"/>
      <c r="L1259" s="14"/>
    </row>
    <row r="1260" spans="1:12" s="8" customFormat="1" x14ac:dyDescent="0.2">
      <c r="A1260" s="23"/>
      <c r="C1260" s="394"/>
      <c r="L1260" s="14"/>
    </row>
    <row r="1261" spans="1:12" s="8" customFormat="1" x14ac:dyDescent="0.2">
      <c r="A1261" s="23"/>
      <c r="C1261" s="394"/>
      <c r="L1261" s="14"/>
    </row>
    <row r="1262" spans="1:12" s="8" customFormat="1" x14ac:dyDescent="0.2">
      <c r="A1262" s="23"/>
      <c r="C1262" s="394"/>
      <c r="L1262" s="14"/>
    </row>
    <row r="1263" spans="1:12" s="8" customFormat="1" x14ac:dyDescent="0.2">
      <c r="A1263" s="23"/>
      <c r="C1263" s="394"/>
      <c r="L1263" s="14"/>
    </row>
    <row r="1264" spans="1:12" s="8" customFormat="1" x14ac:dyDescent="0.2">
      <c r="A1264" s="23"/>
      <c r="C1264" s="394"/>
      <c r="L1264" s="14"/>
    </row>
    <row r="1265" spans="1:12" s="8" customFormat="1" x14ac:dyDescent="0.2">
      <c r="A1265" s="23"/>
      <c r="C1265" s="394"/>
      <c r="L1265" s="14"/>
    </row>
    <row r="1266" spans="1:12" s="8" customFormat="1" x14ac:dyDescent="0.2">
      <c r="A1266" s="23"/>
      <c r="C1266" s="394"/>
      <c r="L1266" s="14"/>
    </row>
    <row r="1267" spans="1:12" s="8" customFormat="1" x14ac:dyDescent="0.2">
      <c r="A1267" s="23"/>
      <c r="C1267" s="394"/>
      <c r="L1267" s="14"/>
    </row>
    <row r="1268" spans="1:12" s="8" customFormat="1" x14ac:dyDescent="0.2">
      <c r="A1268" s="23"/>
      <c r="C1268" s="394"/>
      <c r="L1268" s="14"/>
    </row>
    <row r="1269" spans="1:12" s="8" customFormat="1" x14ac:dyDescent="0.2">
      <c r="A1269" s="23"/>
      <c r="C1269" s="394"/>
      <c r="L1269" s="14"/>
    </row>
    <row r="1270" spans="1:12" s="8" customFormat="1" x14ac:dyDescent="0.2">
      <c r="A1270" s="23"/>
      <c r="C1270" s="394"/>
      <c r="L1270" s="14"/>
    </row>
    <row r="1271" spans="1:12" s="8" customFormat="1" x14ac:dyDescent="0.2">
      <c r="A1271" s="23"/>
      <c r="C1271" s="394"/>
      <c r="L1271" s="14"/>
    </row>
    <row r="1272" spans="1:12" s="8" customFormat="1" x14ac:dyDescent="0.2">
      <c r="A1272" s="3"/>
      <c r="C1272" s="394"/>
      <c r="L1272" s="14"/>
    </row>
    <row r="1273" spans="1:12" s="8" customFormat="1" x14ac:dyDescent="0.2">
      <c r="A1273" s="20"/>
      <c r="C1273" s="394"/>
      <c r="L1273" s="14"/>
    </row>
    <row r="1274" spans="1:12" s="8" customFormat="1" x14ac:dyDescent="0.2">
      <c r="A1274" s="23"/>
      <c r="C1274" s="394"/>
      <c r="L1274" s="14"/>
    </row>
    <row r="1275" spans="1:12" s="8" customFormat="1" x14ac:dyDescent="0.2">
      <c r="A1275" s="23"/>
      <c r="C1275" s="394"/>
      <c r="L1275" s="14"/>
    </row>
    <row r="1276" spans="1:12" s="8" customFormat="1" x14ac:dyDescent="0.2">
      <c r="A1276" s="23"/>
      <c r="C1276" s="394"/>
      <c r="L1276" s="14"/>
    </row>
    <row r="1277" spans="1:12" s="8" customFormat="1" x14ac:dyDescent="0.2">
      <c r="A1277" s="23"/>
      <c r="C1277" s="394"/>
      <c r="L1277" s="14"/>
    </row>
    <row r="1278" spans="1:12" s="8" customFormat="1" x14ac:dyDescent="0.2">
      <c r="A1278" s="3"/>
      <c r="C1278" s="394"/>
      <c r="L1278" s="14"/>
    </row>
    <row r="1279" spans="1:12" s="8" customFormat="1" x14ac:dyDescent="0.2">
      <c r="A1279" s="3"/>
      <c r="C1279" s="394"/>
      <c r="L1279" s="14"/>
    </row>
    <row r="1280" spans="1:12" s="8" customFormat="1" x14ac:dyDescent="0.2">
      <c r="A1280" s="20"/>
      <c r="C1280" s="394"/>
      <c r="L1280" s="14"/>
    </row>
    <row r="1281" spans="1:12" s="8" customFormat="1" x14ac:dyDescent="0.2">
      <c r="A1281" s="24"/>
      <c r="C1281" s="394"/>
      <c r="L1281" s="14"/>
    </row>
    <row r="1282" spans="1:12" s="8" customFormat="1" x14ac:dyDescent="0.2">
      <c r="A1282" s="23"/>
      <c r="C1282" s="394"/>
      <c r="L1282" s="14"/>
    </row>
    <row r="1283" spans="1:12" s="8" customFormat="1" x14ac:dyDescent="0.2">
      <c r="A1283" s="23"/>
      <c r="C1283" s="394"/>
      <c r="L1283" s="14"/>
    </row>
    <row r="1284" spans="1:12" s="8" customFormat="1" x14ac:dyDescent="0.2">
      <c r="A1284" s="23"/>
      <c r="C1284" s="394"/>
      <c r="L1284" s="14"/>
    </row>
    <row r="1285" spans="1:12" s="8" customFormat="1" x14ac:dyDescent="0.2">
      <c r="A1285" s="23"/>
      <c r="C1285" s="394"/>
      <c r="L1285" s="14"/>
    </row>
    <row r="1286" spans="1:12" s="8" customFormat="1" x14ac:dyDescent="0.2">
      <c r="A1286" s="23"/>
      <c r="C1286" s="394"/>
      <c r="L1286" s="14"/>
    </row>
    <row r="1287" spans="1:12" s="8" customFormat="1" x14ac:dyDescent="0.2">
      <c r="A1287" s="20"/>
      <c r="C1287" s="394"/>
      <c r="L1287" s="14"/>
    </row>
    <row r="1288" spans="1:12" s="8" customFormat="1" x14ac:dyDescent="0.2">
      <c r="A1288" s="23"/>
      <c r="C1288" s="394"/>
      <c r="L1288" s="14"/>
    </row>
    <row r="1289" spans="1:12" s="8" customFormat="1" x14ac:dyDescent="0.2">
      <c r="A1289" s="23"/>
      <c r="C1289" s="394"/>
      <c r="L1289" s="14"/>
    </row>
    <row r="1290" spans="1:12" s="8" customFormat="1" x14ac:dyDescent="0.2">
      <c r="A1290" s="23"/>
      <c r="C1290" s="394"/>
      <c r="L1290" s="14"/>
    </row>
    <row r="1291" spans="1:12" s="8" customFormat="1" x14ac:dyDescent="0.2">
      <c r="A1291" s="23"/>
      <c r="C1291" s="394"/>
      <c r="L1291" s="14"/>
    </row>
    <row r="1292" spans="1:12" s="8" customFormat="1" x14ac:dyDescent="0.2">
      <c r="A1292" s="23"/>
      <c r="C1292" s="394"/>
      <c r="L1292" s="14"/>
    </row>
    <row r="1293" spans="1:12" s="8" customFormat="1" x14ac:dyDescent="0.2">
      <c r="A1293" s="23"/>
      <c r="C1293" s="394"/>
      <c r="L1293" s="14"/>
    </row>
    <row r="1294" spans="1:12" s="8" customFormat="1" x14ac:dyDescent="0.2">
      <c r="A1294" s="23"/>
      <c r="C1294" s="394"/>
      <c r="L1294" s="14"/>
    </row>
    <row r="1295" spans="1:12" s="8" customFormat="1" x14ac:dyDescent="0.2">
      <c r="A1295" s="23"/>
      <c r="C1295" s="394"/>
      <c r="L1295" s="14"/>
    </row>
    <row r="1296" spans="1:12" s="8" customFormat="1" x14ac:dyDescent="0.2">
      <c r="A1296" s="23"/>
      <c r="C1296" s="394"/>
      <c r="L1296" s="14"/>
    </row>
    <row r="1297" spans="1:12" s="8" customFormat="1" x14ac:dyDescent="0.2">
      <c r="A1297" s="3"/>
      <c r="C1297" s="394"/>
      <c r="L1297" s="14"/>
    </row>
    <row r="1298" spans="1:12" s="8" customFormat="1" x14ac:dyDescent="0.2">
      <c r="A1298" s="23"/>
      <c r="C1298" s="394"/>
      <c r="L1298" s="14"/>
    </row>
    <row r="1299" spans="1:12" s="8" customFormat="1" x14ac:dyDescent="0.2">
      <c r="A1299" s="23"/>
      <c r="C1299" s="394"/>
      <c r="L1299" s="14"/>
    </row>
    <row r="1300" spans="1:12" s="8" customFormat="1" x14ac:dyDescent="0.2">
      <c r="A1300" s="23"/>
      <c r="C1300" s="394"/>
      <c r="L1300" s="14"/>
    </row>
    <row r="1301" spans="1:12" s="8" customFormat="1" x14ac:dyDescent="0.2">
      <c r="A1301" s="23"/>
      <c r="C1301" s="394"/>
      <c r="L1301" s="14"/>
    </row>
    <row r="1302" spans="1:12" s="8" customFormat="1" x14ac:dyDescent="0.2">
      <c r="A1302" s="23"/>
      <c r="C1302" s="394"/>
      <c r="L1302" s="14"/>
    </row>
    <row r="1303" spans="1:12" s="8" customFormat="1" x14ac:dyDescent="0.2">
      <c r="A1303" s="23"/>
      <c r="C1303" s="394"/>
      <c r="L1303" s="14"/>
    </row>
    <row r="1304" spans="1:12" s="8" customFormat="1" x14ac:dyDescent="0.2">
      <c r="A1304" s="23"/>
      <c r="C1304" s="394"/>
      <c r="L1304" s="14"/>
    </row>
    <row r="1305" spans="1:12" s="8" customFormat="1" x14ac:dyDescent="0.2">
      <c r="A1305" s="20"/>
      <c r="C1305" s="394"/>
      <c r="L1305" s="14"/>
    </row>
    <row r="1306" spans="1:12" s="8" customFormat="1" x14ac:dyDescent="0.2">
      <c r="A1306" s="24"/>
      <c r="C1306" s="394"/>
      <c r="L1306" s="14"/>
    </row>
    <row r="1307" spans="1:12" s="8" customFormat="1" x14ac:dyDescent="0.2">
      <c r="A1307" s="23"/>
      <c r="C1307" s="394"/>
      <c r="L1307" s="14"/>
    </row>
    <row r="1308" spans="1:12" s="8" customFormat="1" x14ac:dyDescent="0.2">
      <c r="A1308" s="23"/>
      <c r="C1308" s="394"/>
      <c r="L1308" s="14"/>
    </row>
    <row r="1309" spans="1:12" s="8" customFormat="1" x14ac:dyDescent="0.2">
      <c r="A1309" s="23"/>
      <c r="C1309" s="394"/>
      <c r="L1309" s="14"/>
    </row>
    <row r="1310" spans="1:12" s="8" customFormat="1" x14ac:dyDescent="0.2">
      <c r="A1310" s="20"/>
      <c r="C1310" s="394"/>
      <c r="L1310" s="14"/>
    </row>
    <row r="1311" spans="1:12" s="8" customFormat="1" x14ac:dyDescent="0.2">
      <c r="A1311" s="3"/>
      <c r="C1311" s="394"/>
      <c r="L1311" s="14"/>
    </row>
    <row r="1312" spans="1:12" s="8" customFormat="1" x14ac:dyDescent="0.2">
      <c r="A1312" s="23"/>
      <c r="C1312" s="394"/>
      <c r="L1312" s="14"/>
    </row>
    <row r="1313" spans="1:12" s="8" customFormat="1" x14ac:dyDescent="0.2">
      <c r="A1313" s="23"/>
      <c r="C1313" s="394"/>
      <c r="L1313" s="14"/>
    </row>
    <row r="1314" spans="1:12" s="8" customFormat="1" x14ac:dyDescent="0.2">
      <c r="A1314" s="23"/>
      <c r="C1314" s="394"/>
      <c r="L1314" s="14"/>
    </row>
    <row r="1315" spans="1:12" s="8" customFormat="1" x14ac:dyDescent="0.2">
      <c r="A1315" s="23"/>
      <c r="C1315" s="394"/>
      <c r="L1315" s="14"/>
    </row>
    <row r="1316" spans="1:12" s="8" customFormat="1" x14ac:dyDescent="0.2">
      <c r="A1316" s="23"/>
      <c r="C1316" s="394"/>
      <c r="L1316" s="14"/>
    </row>
    <row r="1317" spans="1:12" s="8" customFormat="1" x14ac:dyDescent="0.2">
      <c r="A1317" s="23"/>
      <c r="C1317" s="394"/>
      <c r="L1317" s="14"/>
    </row>
    <row r="1318" spans="1:12" s="8" customFormat="1" x14ac:dyDescent="0.2">
      <c r="A1318" s="23"/>
      <c r="C1318" s="394"/>
      <c r="L1318" s="14"/>
    </row>
    <row r="1319" spans="1:12" s="8" customFormat="1" x14ac:dyDescent="0.2">
      <c r="A1319" s="23"/>
      <c r="C1319" s="394"/>
      <c r="L1319" s="14"/>
    </row>
    <row r="1320" spans="1:12" s="8" customFormat="1" x14ac:dyDescent="0.2">
      <c r="A1320" s="3"/>
      <c r="C1320" s="394"/>
      <c r="L1320" s="14"/>
    </row>
    <row r="1321" spans="1:12" s="8" customFormat="1" x14ac:dyDescent="0.2">
      <c r="A1321" s="23"/>
      <c r="C1321" s="394"/>
      <c r="L1321" s="14"/>
    </row>
    <row r="1322" spans="1:12" s="8" customFormat="1" x14ac:dyDescent="0.2">
      <c r="A1322" s="23"/>
      <c r="C1322" s="394"/>
      <c r="L1322" s="14"/>
    </row>
    <row r="1323" spans="1:12" s="8" customFormat="1" x14ac:dyDescent="0.2">
      <c r="A1323" s="3"/>
      <c r="C1323" s="394"/>
      <c r="L1323" s="14"/>
    </row>
    <row r="1324" spans="1:12" s="8" customFormat="1" x14ac:dyDescent="0.2">
      <c r="A1324" s="23"/>
      <c r="C1324" s="394"/>
      <c r="L1324" s="14"/>
    </row>
    <row r="1325" spans="1:12" s="8" customFormat="1" x14ac:dyDescent="0.2">
      <c r="A1325" s="23"/>
      <c r="C1325" s="394"/>
      <c r="L1325" s="14"/>
    </row>
    <row r="1326" spans="1:12" s="8" customFormat="1" x14ac:dyDescent="0.2">
      <c r="A1326" s="23"/>
      <c r="C1326" s="394"/>
      <c r="L1326" s="14"/>
    </row>
    <row r="1327" spans="1:12" s="8" customFormat="1" x14ac:dyDescent="0.2">
      <c r="A1327" s="23"/>
      <c r="C1327" s="394"/>
      <c r="L1327" s="14"/>
    </row>
    <row r="1328" spans="1:12" s="8" customFormat="1" x14ac:dyDescent="0.2">
      <c r="A1328" s="23"/>
      <c r="C1328" s="394"/>
      <c r="L1328" s="14"/>
    </row>
    <row r="1329" spans="1:12" s="8" customFormat="1" x14ac:dyDescent="0.2">
      <c r="A1329" s="23"/>
      <c r="C1329" s="394"/>
      <c r="L1329" s="14"/>
    </row>
    <row r="1330" spans="1:12" s="8" customFormat="1" x14ac:dyDescent="0.2">
      <c r="A1330" s="23"/>
      <c r="C1330" s="394"/>
      <c r="L1330" s="14"/>
    </row>
    <row r="1331" spans="1:12" s="8" customFormat="1" x14ac:dyDescent="0.2">
      <c r="A1331" s="23"/>
      <c r="C1331" s="394"/>
      <c r="L1331" s="14"/>
    </row>
    <row r="1332" spans="1:12" s="8" customFormat="1" x14ac:dyDescent="0.2">
      <c r="A1332" s="20"/>
      <c r="C1332" s="394"/>
      <c r="L1332" s="14"/>
    </row>
    <row r="1333" spans="1:12" s="8" customFormat="1" x14ac:dyDescent="0.2">
      <c r="A1333" s="24"/>
      <c r="C1333" s="394"/>
      <c r="L1333" s="14"/>
    </row>
    <row r="1334" spans="1:12" s="8" customFormat="1" x14ac:dyDescent="0.2">
      <c r="A1334" s="23"/>
      <c r="C1334" s="394"/>
      <c r="L1334" s="14"/>
    </row>
    <row r="1335" spans="1:12" s="8" customFormat="1" x14ac:dyDescent="0.2">
      <c r="A1335" s="23"/>
      <c r="C1335" s="394"/>
      <c r="L1335" s="14"/>
    </row>
    <row r="1336" spans="1:12" s="8" customFormat="1" x14ac:dyDescent="0.2">
      <c r="A1336" s="3"/>
      <c r="C1336" s="394"/>
      <c r="L1336" s="14"/>
    </row>
    <row r="1337" spans="1:12" s="8" customFormat="1" x14ac:dyDescent="0.2">
      <c r="A1337" s="23"/>
      <c r="C1337" s="394"/>
      <c r="L1337" s="14"/>
    </row>
    <row r="1338" spans="1:12" s="8" customFormat="1" x14ac:dyDescent="0.2">
      <c r="A1338" s="20"/>
      <c r="C1338" s="394"/>
      <c r="L1338" s="14"/>
    </row>
    <row r="1339" spans="1:12" s="8" customFormat="1" x14ac:dyDescent="0.2">
      <c r="A1339" s="23"/>
      <c r="C1339" s="394"/>
      <c r="L1339" s="14"/>
    </row>
    <row r="1340" spans="1:12" s="8" customFormat="1" x14ac:dyDescent="0.2">
      <c r="A1340" s="23"/>
      <c r="C1340" s="394"/>
      <c r="L1340" s="14"/>
    </row>
    <row r="1341" spans="1:12" s="8" customFormat="1" x14ac:dyDescent="0.2">
      <c r="A1341" s="23"/>
      <c r="C1341" s="394"/>
      <c r="L1341" s="14"/>
    </row>
    <row r="1342" spans="1:12" s="8" customFormat="1" x14ac:dyDescent="0.2">
      <c r="A1342" s="23"/>
      <c r="C1342" s="394"/>
      <c r="L1342" s="14"/>
    </row>
    <row r="1343" spans="1:12" s="8" customFormat="1" x14ac:dyDescent="0.2">
      <c r="A1343" s="23"/>
      <c r="C1343" s="394"/>
      <c r="L1343" s="14"/>
    </row>
    <row r="1344" spans="1:12" s="8" customFormat="1" x14ac:dyDescent="0.2">
      <c r="A1344" s="23"/>
      <c r="C1344" s="394"/>
      <c r="L1344" s="14"/>
    </row>
    <row r="1345" spans="1:12" s="8" customFormat="1" x14ac:dyDescent="0.2">
      <c r="A1345" s="23"/>
      <c r="C1345" s="394"/>
      <c r="L1345" s="14"/>
    </row>
    <row r="1346" spans="1:12" s="8" customFormat="1" x14ac:dyDescent="0.2">
      <c r="A1346" s="23"/>
      <c r="C1346" s="394"/>
      <c r="L1346" s="14"/>
    </row>
    <row r="1347" spans="1:12" s="8" customFormat="1" x14ac:dyDescent="0.2">
      <c r="A1347" s="23"/>
      <c r="C1347" s="394"/>
      <c r="L1347" s="14"/>
    </row>
    <row r="1348" spans="1:12" s="8" customFormat="1" x14ac:dyDescent="0.2">
      <c r="A1348" s="23"/>
      <c r="C1348" s="394"/>
      <c r="L1348" s="14"/>
    </row>
    <row r="1349" spans="1:12" s="8" customFormat="1" x14ac:dyDescent="0.2">
      <c r="A1349" s="23"/>
      <c r="C1349" s="394"/>
      <c r="L1349" s="14"/>
    </row>
    <row r="1350" spans="1:12" s="8" customFormat="1" x14ac:dyDescent="0.2">
      <c r="A1350" s="23"/>
      <c r="C1350" s="394"/>
      <c r="L1350" s="14"/>
    </row>
    <row r="1351" spans="1:12" s="8" customFormat="1" x14ac:dyDescent="0.2">
      <c r="A1351" s="3"/>
      <c r="C1351" s="394"/>
      <c r="L1351" s="14"/>
    </row>
    <row r="1352" spans="1:12" s="8" customFormat="1" x14ac:dyDescent="0.2">
      <c r="A1352" s="23"/>
      <c r="C1352" s="394"/>
      <c r="L1352" s="14"/>
    </row>
    <row r="1353" spans="1:12" s="8" customFormat="1" x14ac:dyDescent="0.2">
      <c r="A1353" s="23"/>
      <c r="C1353" s="394"/>
      <c r="L1353" s="14"/>
    </row>
    <row r="1354" spans="1:12" s="8" customFormat="1" x14ac:dyDescent="0.2">
      <c r="A1354" s="23"/>
      <c r="C1354" s="394"/>
      <c r="L1354" s="14"/>
    </row>
    <row r="1355" spans="1:12" s="8" customFormat="1" x14ac:dyDescent="0.2">
      <c r="A1355" s="23"/>
      <c r="C1355" s="394"/>
      <c r="L1355" s="14"/>
    </row>
    <row r="1356" spans="1:12" s="8" customFormat="1" x14ac:dyDescent="0.2">
      <c r="A1356" s="23"/>
      <c r="C1356" s="394"/>
      <c r="L1356" s="14"/>
    </row>
    <row r="1357" spans="1:12" s="8" customFormat="1" x14ac:dyDescent="0.2">
      <c r="A1357" s="23"/>
      <c r="C1357" s="394"/>
      <c r="L1357" s="14"/>
    </row>
    <row r="1358" spans="1:12" s="8" customFormat="1" x14ac:dyDescent="0.2">
      <c r="A1358" s="23"/>
      <c r="C1358" s="394"/>
      <c r="L1358" s="14"/>
    </row>
    <row r="1359" spans="1:12" s="8" customFormat="1" x14ac:dyDescent="0.2">
      <c r="A1359" s="23"/>
      <c r="C1359" s="394"/>
      <c r="L1359" s="14"/>
    </row>
    <row r="1360" spans="1:12" s="8" customFormat="1" x14ac:dyDescent="0.2">
      <c r="A1360" s="20"/>
      <c r="C1360" s="394"/>
      <c r="L1360" s="14"/>
    </row>
    <row r="1361" spans="1:12" s="8" customFormat="1" x14ac:dyDescent="0.2">
      <c r="A1361" s="24"/>
      <c r="C1361" s="394"/>
      <c r="L1361" s="14"/>
    </row>
    <row r="1362" spans="1:12" s="8" customFormat="1" x14ac:dyDescent="0.2">
      <c r="A1362" s="23"/>
      <c r="C1362" s="394"/>
      <c r="L1362" s="14"/>
    </row>
    <row r="1363" spans="1:12" s="8" customFormat="1" x14ac:dyDescent="0.2">
      <c r="A1363" s="23"/>
      <c r="C1363" s="394"/>
      <c r="L1363" s="14"/>
    </row>
    <row r="1364" spans="1:12" s="8" customFormat="1" x14ac:dyDescent="0.2">
      <c r="A1364" s="23"/>
      <c r="C1364" s="394"/>
      <c r="L1364" s="14"/>
    </row>
    <row r="1365" spans="1:12" s="8" customFormat="1" x14ac:dyDescent="0.2">
      <c r="A1365" s="23"/>
      <c r="C1365" s="394"/>
      <c r="L1365" s="14"/>
    </row>
    <row r="1366" spans="1:12" s="8" customFormat="1" x14ac:dyDescent="0.2">
      <c r="A1366" s="20"/>
      <c r="C1366" s="394"/>
      <c r="L1366" s="14"/>
    </row>
    <row r="1367" spans="1:12" s="8" customFormat="1" x14ac:dyDescent="0.2">
      <c r="A1367" s="23"/>
      <c r="C1367" s="394"/>
      <c r="L1367" s="14"/>
    </row>
    <row r="1368" spans="1:12" s="8" customFormat="1" x14ac:dyDescent="0.2">
      <c r="A1368" s="23"/>
      <c r="C1368" s="394"/>
      <c r="L1368" s="14"/>
    </row>
    <row r="1369" spans="1:12" s="8" customFormat="1" x14ac:dyDescent="0.2">
      <c r="A1369" s="23"/>
      <c r="C1369" s="394"/>
      <c r="L1369" s="14"/>
    </row>
    <row r="1370" spans="1:12" s="8" customFormat="1" x14ac:dyDescent="0.2">
      <c r="A1370" s="23"/>
      <c r="C1370" s="394"/>
      <c r="L1370" s="14"/>
    </row>
    <row r="1371" spans="1:12" s="8" customFormat="1" x14ac:dyDescent="0.2">
      <c r="A1371" s="23"/>
      <c r="C1371" s="394"/>
      <c r="L1371" s="14"/>
    </row>
    <row r="1372" spans="1:12" s="8" customFormat="1" x14ac:dyDescent="0.2">
      <c r="A1372" s="23"/>
      <c r="C1372" s="394"/>
      <c r="L1372" s="14"/>
    </row>
    <row r="1373" spans="1:12" s="8" customFormat="1" x14ac:dyDescent="0.2">
      <c r="A1373" s="23"/>
      <c r="C1373" s="394"/>
      <c r="L1373" s="14"/>
    </row>
    <row r="1374" spans="1:12" s="8" customFormat="1" x14ac:dyDescent="0.2">
      <c r="A1374" s="23"/>
      <c r="C1374" s="394"/>
      <c r="L1374" s="14"/>
    </row>
    <row r="1375" spans="1:12" s="8" customFormat="1" x14ac:dyDescent="0.2">
      <c r="A1375" s="23"/>
      <c r="C1375" s="394"/>
      <c r="L1375" s="14"/>
    </row>
    <row r="1376" spans="1:12" s="8" customFormat="1" x14ac:dyDescent="0.2">
      <c r="A1376" s="23"/>
      <c r="C1376" s="394"/>
      <c r="L1376" s="14"/>
    </row>
    <row r="1377" spans="1:12" s="8" customFormat="1" x14ac:dyDescent="0.2">
      <c r="A1377" s="23"/>
      <c r="C1377" s="394"/>
      <c r="L1377" s="14"/>
    </row>
    <row r="1378" spans="1:12" s="8" customFormat="1" x14ac:dyDescent="0.2">
      <c r="A1378" s="23"/>
      <c r="C1378" s="394"/>
      <c r="L1378" s="14"/>
    </row>
    <row r="1379" spans="1:12" s="8" customFormat="1" x14ac:dyDescent="0.2">
      <c r="A1379" s="23"/>
      <c r="C1379" s="394"/>
      <c r="L1379" s="14"/>
    </row>
    <row r="1380" spans="1:12" s="8" customFormat="1" x14ac:dyDescent="0.2">
      <c r="A1380" s="23"/>
      <c r="C1380" s="394"/>
      <c r="L1380" s="14"/>
    </row>
    <row r="1381" spans="1:12" s="8" customFormat="1" x14ac:dyDescent="0.2">
      <c r="A1381" s="23"/>
      <c r="C1381" s="394"/>
      <c r="L1381" s="14"/>
    </row>
    <row r="1382" spans="1:12" s="8" customFormat="1" x14ac:dyDescent="0.2">
      <c r="A1382" s="3"/>
      <c r="C1382" s="394"/>
      <c r="L1382" s="14"/>
    </row>
    <row r="1383" spans="1:12" s="8" customFormat="1" x14ac:dyDescent="0.2">
      <c r="A1383" s="23"/>
      <c r="C1383" s="394"/>
      <c r="L1383" s="14"/>
    </row>
    <row r="1384" spans="1:12" s="8" customFormat="1" x14ac:dyDescent="0.2">
      <c r="A1384" s="23"/>
      <c r="C1384" s="394"/>
      <c r="L1384" s="14"/>
    </row>
    <row r="1385" spans="1:12" s="8" customFormat="1" x14ac:dyDescent="0.2">
      <c r="A1385" s="3"/>
      <c r="C1385" s="394"/>
      <c r="L1385" s="14"/>
    </row>
    <row r="1386" spans="1:12" s="8" customFormat="1" x14ac:dyDescent="0.2">
      <c r="A1386" s="23"/>
      <c r="C1386" s="394"/>
      <c r="L1386" s="14"/>
    </row>
    <row r="1387" spans="1:12" s="8" customFormat="1" x14ac:dyDescent="0.2">
      <c r="A1387" s="23"/>
      <c r="C1387" s="394"/>
      <c r="L1387" s="14"/>
    </row>
    <row r="1388" spans="1:12" s="8" customFormat="1" x14ac:dyDescent="0.2">
      <c r="A1388" s="3"/>
      <c r="C1388" s="394"/>
      <c r="L1388" s="14"/>
    </row>
    <row r="1389" spans="1:12" s="8" customFormat="1" x14ac:dyDescent="0.2">
      <c r="A1389" s="23"/>
      <c r="C1389" s="394"/>
      <c r="L1389" s="14"/>
    </row>
    <row r="1390" spans="1:12" s="8" customFormat="1" x14ac:dyDescent="0.2">
      <c r="A1390" s="23"/>
      <c r="C1390" s="394"/>
      <c r="L1390" s="14"/>
    </row>
    <row r="1391" spans="1:12" s="8" customFormat="1" x14ac:dyDescent="0.2">
      <c r="A1391" s="3"/>
      <c r="C1391" s="394"/>
      <c r="L1391" s="14"/>
    </row>
    <row r="1392" spans="1:12" s="8" customFormat="1" x14ac:dyDescent="0.2">
      <c r="A1392" s="23"/>
      <c r="C1392" s="394"/>
      <c r="L1392" s="14"/>
    </row>
    <row r="1393" spans="1:12" s="8" customFormat="1" x14ac:dyDescent="0.2">
      <c r="A1393" s="23"/>
      <c r="C1393" s="394"/>
      <c r="L1393" s="14"/>
    </row>
    <row r="1394" spans="1:12" s="8" customFormat="1" x14ac:dyDescent="0.2">
      <c r="A1394" s="3"/>
      <c r="C1394" s="394"/>
      <c r="L1394" s="14"/>
    </row>
    <row r="1395" spans="1:12" s="8" customFormat="1" x14ac:dyDescent="0.2">
      <c r="A1395" s="23"/>
      <c r="C1395" s="394"/>
      <c r="L1395" s="14"/>
    </row>
    <row r="1396" spans="1:12" s="8" customFormat="1" x14ac:dyDescent="0.2">
      <c r="A1396" s="23"/>
      <c r="C1396" s="394"/>
      <c r="L1396" s="14"/>
    </row>
    <row r="1397" spans="1:12" s="8" customFormat="1" x14ac:dyDescent="0.2">
      <c r="A1397" s="3"/>
      <c r="C1397" s="394"/>
      <c r="L1397" s="14"/>
    </row>
    <row r="1398" spans="1:12" s="8" customFormat="1" x14ac:dyDescent="0.2">
      <c r="A1398" s="3"/>
      <c r="C1398" s="394"/>
      <c r="L1398" s="14"/>
    </row>
    <row r="1399" spans="1:12" s="8" customFormat="1" x14ac:dyDescent="0.2">
      <c r="A1399" s="3"/>
      <c r="C1399" s="394"/>
      <c r="L1399" s="14"/>
    </row>
    <row r="1400" spans="1:12" s="8" customFormat="1" x14ac:dyDescent="0.2">
      <c r="A1400" s="3"/>
      <c r="C1400" s="394"/>
      <c r="L1400" s="14"/>
    </row>
    <row r="1401" spans="1:12" s="8" customFormat="1" x14ac:dyDescent="0.2">
      <c r="A1401" s="3"/>
      <c r="C1401" s="394"/>
      <c r="L1401" s="14"/>
    </row>
    <row r="1402" spans="1:12" s="8" customFormat="1" x14ac:dyDescent="0.2">
      <c r="A1402" s="3"/>
      <c r="C1402" s="394"/>
      <c r="L1402" s="14"/>
    </row>
    <row r="1403" spans="1:12" s="8" customFormat="1" x14ac:dyDescent="0.2">
      <c r="A1403" s="3"/>
      <c r="C1403" s="394"/>
      <c r="L1403" s="14"/>
    </row>
    <row r="1404" spans="1:12" s="8" customFormat="1" x14ac:dyDescent="0.2">
      <c r="A1404" s="13"/>
      <c r="C1404" s="394"/>
      <c r="L1404" s="14"/>
    </row>
    <row r="1405" spans="1:12" s="8" customFormat="1" x14ac:dyDescent="0.2">
      <c r="A1405" s="3"/>
      <c r="C1405" s="394"/>
      <c r="L1405" s="14"/>
    </row>
    <row r="1406" spans="1:12" s="8" customFormat="1" x14ac:dyDescent="0.2">
      <c r="A1406" s="3"/>
      <c r="C1406" s="394"/>
      <c r="L1406" s="14"/>
    </row>
    <row r="1407" spans="1:12" s="8" customFormat="1" x14ac:dyDescent="0.2">
      <c r="A1407" s="20"/>
      <c r="C1407" s="394"/>
      <c r="L1407" s="14"/>
    </row>
    <row r="1408" spans="1:12" s="8" customFormat="1" x14ac:dyDescent="0.2">
      <c r="A1408" s="13"/>
      <c r="C1408" s="394"/>
      <c r="L1408" s="14"/>
    </row>
    <row r="1409" spans="1:12" s="8" customFormat="1" x14ac:dyDescent="0.2">
      <c r="A1409" s="3"/>
      <c r="C1409" s="394"/>
      <c r="L1409" s="14"/>
    </row>
    <row r="1410" spans="1:12" s="8" customFormat="1" x14ac:dyDescent="0.2">
      <c r="A1410" s="3"/>
      <c r="C1410" s="394"/>
      <c r="L1410" s="14"/>
    </row>
    <row r="1411" spans="1:12" s="8" customFormat="1" x14ac:dyDescent="0.2">
      <c r="A1411" s="3"/>
      <c r="C1411" s="394"/>
      <c r="L1411" s="14"/>
    </row>
    <row r="1412" spans="1:12" s="8" customFormat="1" x14ac:dyDescent="0.2">
      <c r="A1412" s="3"/>
      <c r="C1412" s="394"/>
      <c r="L1412" s="14"/>
    </row>
    <row r="1413" spans="1:12" s="8" customFormat="1" x14ac:dyDescent="0.2">
      <c r="A1413" s="20"/>
      <c r="C1413" s="394"/>
      <c r="L1413" s="14"/>
    </row>
    <row r="1414" spans="1:12" s="8" customFormat="1" x14ac:dyDescent="0.2">
      <c r="A1414" s="3"/>
      <c r="C1414" s="394"/>
      <c r="L1414" s="14"/>
    </row>
    <row r="1415" spans="1:12" s="8" customFormat="1" x14ac:dyDescent="0.2">
      <c r="A1415" s="3"/>
      <c r="C1415" s="394"/>
      <c r="L1415" s="14"/>
    </row>
    <row r="1416" spans="1:12" s="8" customFormat="1" x14ac:dyDescent="0.2">
      <c r="A1416" s="3"/>
      <c r="C1416" s="394"/>
      <c r="L1416" s="14"/>
    </row>
    <row r="1417" spans="1:12" s="8" customFormat="1" x14ac:dyDescent="0.2">
      <c r="A1417" s="3"/>
      <c r="C1417" s="394"/>
      <c r="L1417" s="14"/>
    </row>
    <row r="1418" spans="1:12" s="8" customFormat="1" x14ac:dyDescent="0.2">
      <c r="A1418" s="3"/>
      <c r="C1418" s="394"/>
      <c r="L1418" s="14"/>
    </row>
    <row r="1419" spans="1:12" s="8" customFormat="1" x14ac:dyDescent="0.2">
      <c r="A1419" s="20"/>
      <c r="C1419" s="394"/>
      <c r="L1419" s="14"/>
    </row>
    <row r="1420" spans="1:12" s="8" customFormat="1" x14ac:dyDescent="0.2">
      <c r="A1420" s="13"/>
      <c r="C1420" s="394"/>
      <c r="L1420" s="14"/>
    </row>
    <row r="1421" spans="1:12" s="8" customFormat="1" x14ac:dyDescent="0.2">
      <c r="A1421" s="3"/>
      <c r="C1421" s="394"/>
      <c r="L1421" s="14"/>
    </row>
    <row r="1422" spans="1:12" s="8" customFormat="1" x14ac:dyDescent="0.2">
      <c r="A1422" s="3"/>
      <c r="C1422" s="394"/>
      <c r="L1422" s="14"/>
    </row>
    <row r="1423" spans="1:12" s="8" customFormat="1" x14ac:dyDescent="0.2">
      <c r="A1423" s="3"/>
      <c r="C1423" s="394"/>
      <c r="L1423" s="14"/>
    </row>
    <row r="1424" spans="1:12" s="8" customFormat="1" x14ac:dyDescent="0.2">
      <c r="A1424" s="20"/>
      <c r="C1424" s="394"/>
      <c r="L1424" s="14"/>
    </row>
    <row r="1425" spans="1:12" s="8" customFormat="1" x14ac:dyDescent="0.2">
      <c r="A1425" s="3"/>
      <c r="C1425" s="394"/>
      <c r="L1425" s="14"/>
    </row>
    <row r="1426" spans="1:12" s="8" customFormat="1" x14ac:dyDescent="0.2">
      <c r="A1426" s="3"/>
      <c r="C1426" s="394"/>
      <c r="L1426" s="14"/>
    </row>
    <row r="1427" spans="1:12" s="8" customFormat="1" x14ac:dyDescent="0.2">
      <c r="A1427" s="3"/>
      <c r="C1427" s="394"/>
      <c r="L1427" s="14"/>
    </row>
    <row r="1428" spans="1:12" s="8" customFormat="1" x14ac:dyDescent="0.2">
      <c r="A1428" s="3"/>
      <c r="C1428" s="394"/>
      <c r="L1428" s="14"/>
    </row>
    <row r="1429" spans="1:12" s="8" customFormat="1" x14ac:dyDescent="0.2">
      <c r="A1429" s="3"/>
      <c r="C1429" s="394"/>
      <c r="L1429" s="14"/>
    </row>
    <row r="1430" spans="1:12" s="8" customFormat="1" x14ac:dyDescent="0.2">
      <c r="A1430" s="3"/>
      <c r="C1430" s="394"/>
      <c r="L1430" s="14"/>
    </row>
    <row r="1431" spans="1:12" s="8" customFormat="1" x14ac:dyDescent="0.2">
      <c r="A1431" s="3"/>
      <c r="C1431" s="394"/>
      <c r="L1431" s="14"/>
    </row>
    <row r="1432" spans="1:12" s="8" customFormat="1" x14ac:dyDescent="0.2">
      <c r="A1432" s="3"/>
      <c r="C1432" s="394"/>
      <c r="L1432" s="14"/>
    </row>
    <row r="1433" spans="1:12" s="8" customFormat="1" x14ac:dyDescent="0.2">
      <c r="A1433" s="3"/>
      <c r="C1433" s="394"/>
      <c r="L1433" s="14"/>
    </row>
    <row r="1434" spans="1:12" s="8" customFormat="1" x14ac:dyDescent="0.2">
      <c r="A1434" s="3"/>
      <c r="C1434" s="394"/>
      <c r="L1434" s="14"/>
    </row>
    <row r="1435" spans="1:12" s="8" customFormat="1" x14ac:dyDescent="0.2">
      <c r="A1435" s="3"/>
      <c r="C1435" s="394"/>
      <c r="L1435" s="14"/>
    </row>
    <row r="1436" spans="1:12" s="8" customFormat="1" x14ac:dyDescent="0.2">
      <c r="A1436" s="3"/>
      <c r="C1436" s="394"/>
      <c r="L1436" s="14"/>
    </row>
    <row r="1437" spans="1:12" s="8" customFormat="1" x14ac:dyDescent="0.2">
      <c r="A1437" s="3"/>
      <c r="C1437" s="394"/>
      <c r="L1437" s="14"/>
    </row>
    <row r="1438" spans="1:12" s="8" customFormat="1" x14ac:dyDescent="0.2">
      <c r="A1438" s="3"/>
      <c r="C1438" s="394"/>
      <c r="L1438" s="14"/>
    </row>
    <row r="1439" spans="1:12" s="8" customFormat="1" x14ac:dyDescent="0.2">
      <c r="A1439" s="3"/>
      <c r="C1439" s="394"/>
      <c r="L1439" s="14"/>
    </row>
    <row r="1440" spans="1:12" s="8" customFormat="1" x14ac:dyDescent="0.2">
      <c r="A1440" s="3"/>
      <c r="C1440" s="394"/>
      <c r="L1440" s="14"/>
    </row>
    <row r="1441" spans="1:12" s="8" customFormat="1" x14ac:dyDescent="0.2">
      <c r="A1441" s="3"/>
      <c r="C1441" s="394"/>
      <c r="L1441" s="14"/>
    </row>
    <row r="1442" spans="1:12" s="8" customFormat="1" x14ac:dyDescent="0.2">
      <c r="A1442" s="3"/>
      <c r="C1442" s="394"/>
      <c r="L1442" s="14"/>
    </row>
    <row r="1443" spans="1:12" s="8" customFormat="1" x14ac:dyDescent="0.2">
      <c r="A1443" s="3"/>
      <c r="C1443" s="394"/>
      <c r="L1443" s="14"/>
    </row>
    <row r="1444" spans="1:12" s="8" customFormat="1" x14ac:dyDescent="0.2">
      <c r="A1444" s="3"/>
      <c r="C1444" s="394"/>
      <c r="L1444" s="14"/>
    </row>
    <row r="1445" spans="1:12" s="8" customFormat="1" x14ac:dyDescent="0.2">
      <c r="A1445" s="3"/>
      <c r="C1445" s="394"/>
      <c r="L1445" s="14"/>
    </row>
    <row r="1446" spans="1:12" s="8" customFormat="1" x14ac:dyDescent="0.2">
      <c r="A1446" s="3"/>
      <c r="C1446" s="394"/>
      <c r="L1446" s="14"/>
    </row>
    <row r="1447" spans="1:12" s="8" customFormat="1" x14ac:dyDescent="0.2">
      <c r="A1447" s="3"/>
      <c r="C1447" s="394"/>
      <c r="L1447" s="14"/>
    </row>
    <row r="1448" spans="1:12" s="8" customFormat="1" x14ac:dyDescent="0.2">
      <c r="A1448" s="3"/>
      <c r="C1448" s="394"/>
      <c r="L1448" s="14"/>
    </row>
    <row r="1449" spans="1:12" s="8" customFormat="1" x14ac:dyDescent="0.2">
      <c r="A1449" s="3"/>
      <c r="C1449" s="394"/>
      <c r="L1449" s="14"/>
    </row>
    <row r="1450" spans="1:12" s="8" customFormat="1" x14ac:dyDescent="0.2">
      <c r="A1450" s="3"/>
      <c r="C1450" s="394"/>
      <c r="L1450" s="14"/>
    </row>
    <row r="1451" spans="1:12" s="8" customFormat="1" x14ac:dyDescent="0.2">
      <c r="A1451" s="3"/>
      <c r="C1451" s="394"/>
      <c r="L1451" s="14"/>
    </row>
    <row r="1452" spans="1:12" s="8" customFormat="1" x14ac:dyDescent="0.2">
      <c r="A1452" s="20"/>
      <c r="C1452" s="394"/>
      <c r="L1452" s="14"/>
    </row>
    <row r="1453" spans="1:12" s="8" customFormat="1" x14ac:dyDescent="0.2">
      <c r="A1453" s="13"/>
      <c r="C1453" s="394"/>
      <c r="L1453" s="14"/>
    </row>
    <row r="1454" spans="1:12" s="8" customFormat="1" x14ac:dyDescent="0.2">
      <c r="A1454" s="3"/>
      <c r="C1454" s="394"/>
      <c r="L1454" s="14"/>
    </row>
    <row r="1455" spans="1:12" s="8" customFormat="1" x14ac:dyDescent="0.2">
      <c r="A1455" s="3"/>
      <c r="C1455" s="394"/>
      <c r="L1455" s="14"/>
    </row>
    <row r="1456" spans="1:12" s="8" customFormat="1" x14ac:dyDescent="0.2">
      <c r="A1456" s="3"/>
      <c r="C1456" s="394"/>
      <c r="L1456" s="14"/>
    </row>
    <row r="1457" spans="1:12" s="8" customFormat="1" x14ac:dyDescent="0.2">
      <c r="A1457" s="20"/>
      <c r="C1457" s="394"/>
      <c r="L1457" s="14"/>
    </row>
    <row r="1458" spans="1:12" s="8" customFormat="1" x14ac:dyDescent="0.2">
      <c r="A1458" s="3"/>
      <c r="C1458" s="394"/>
      <c r="L1458" s="14"/>
    </row>
    <row r="1459" spans="1:12" s="8" customFormat="1" x14ac:dyDescent="0.2">
      <c r="A1459" s="3"/>
      <c r="C1459" s="394"/>
      <c r="L1459" s="14"/>
    </row>
    <row r="1460" spans="1:12" s="8" customFormat="1" x14ac:dyDescent="0.2">
      <c r="A1460" s="3"/>
      <c r="C1460" s="394"/>
      <c r="L1460" s="14"/>
    </row>
    <row r="1461" spans="1:12" s="8" customFormat="1" x14ac:dyDescent="0.2">
      <c r="A1461" s="3"/>
      <c r="C1461" s="394"/>
      <c r="L1461" s="14"/>
    </row>
    <row r="1462" spans="1:12" s="8" customFormat="1" x14ac:dyDescent="0.2">
      <c r="A1462" s="3"/>
      <c r="C1462" s="394"/>
      <c r="L1462" s="14"/>
    </row>
    <row r="1463" spans="1:12" s="8" customFormat="1" x14ac:dyDescent="0.2">
      <c r="A1463" s="3"/>
      <c r="C1463" s="394"/>
      <c r="L1463" s="14"/>
    </row>
    <row r="1464" spans="1:12" s="8" customFormat="1" x14ac:dyDescent="0.2">
      <c r="A1464" s="3"/>
      <c r="C1464" s="394"/>
      <c r="L1464" s="14"/>
    </row>
    <row r="1465" spans="1:12" s="8" customFormat="1" x14ac:dyDescent="0.2">
      <c r="A1465" s="3"/>
      <c r="C1465" s="394"/>
      <c r="L1465" s="14"/>
    </row>
    <row r="1466" spans="1:12" s="8" customFormat="1" x14ac:dyDescent="0.2">
      <c r="A1466" s="3"/>
      <c r="C1466" s="394"/>
      <c r="L1466" s="14"/>
    </row>
    <row r="1467" spans="1:12" s="8" customFormat="1" x14ac:dyDescent="0.2">
      <c r="A1467" s="3"/>
      <c r="C1467" s="394"/>
      <c r="L1467" s="14"/>
    </row>
    <row r="1468" spans="1:12" s="8" customFormat="1" x14ac:dyDescent="0.2">
      <c r="A1468" s="3"/>
      <c r="C1468" s="394"/>
      <c r="L1468" s="14"/>
    </row>
    <row r="1469" spans="1:12" s="8" customFormat="1" x14ac:dyDescent="0.2">
      <c r="A1469" s="3"/>
      <c r="C1469" s="394"/>
      <c r="L1469" s="14"/>
    </row>
    <row r="1470" spans="1:12" s="8" customFormat="1" x14ac:dyDescent="0.2">
      <c r="A1470" s="3"/>
      <c r="C1470" s="394"/>
      <c r="L1470" s="14"/>
    </row>
    <row r="1471" spans="1:12" s="8" customFormat="1" x14ac:dyDescent="0.2">
      <c r="A1471" s="3"/>
      <c r="C1471" s="394"/>
      <c r="L1471" s="14"/>
    </row>
    <row r="1472" spans="1:12" s="8" customFormat="1" x14ac:dyDescent="0.2">
      <c r="A1472" s="3"/>
      <c r="C1472" s="394"/>
      <c r="L1472" s="14"/>
    </row>
    <row r="1473" spans="1:12" s="8" customFormat="1" x14ac:dyDescent="0.2">
      <c r="A1473" s="3"/>
      <c r="C1473" s="394"/>
      <c r="L1473" s="14"/>
    </row>
    <row r="1474" spans="1:12" s="8" customFormat="1" x14ac:dyDescent="0.2">
      <c r="A1474" s="20"/>
      <c r="C1474" s="394"/>
      <c r="L1474" s="14"/>
    </row>
    <row r="1475" spans="1:12" s="8" customFormat="1" x14ac:dyDescent="0.2">
      <c r="A1475" s="3"/>
      <c r="C1475" s="394"/>
      <c r="L1475" s="14"/>
    </row>
    <row r="1476" spans="1:12" s="8" customFormat="1" x14ac:dyDescent="0.2">
      <c r="A1476" s="3"/>
      <c r="C1476" s="394"/>
      <c r="L1476" s="14"/>
    </row>
    <row r="1477" spans="1:12" s="8" customFormat="1" x14ac:dyDescent="0.2">
      <c r="A1477" s="3"/>
      <c r="C1477" s="394"/>
      <c r="L1477" s="14"/>
    </row>
    <row r="1478" spans="1:12" s="8" customFormat="1" x14ac:dyDescent="0.2">
      <c r="A1478" s="3"/>
      <c r="C1478" s="394"/>
      <c r="L1478" s="14"/>
    </row>
    <row r="1479" spans="1:12" s="8" customFormat="1" x14ac:dyDescent="0.2">
      <c r="A1479" s="3"/>
      <c r="C1479" s="394"/>
      <c r="L1479" s="14"/>
    </row>
    <row r="1480" spans="1:12" s="8" customFormat="1" x14ac:dyDescent="0.2">
      <c r="A1480" s="20"/>
      <c r="C1480" s="394"/>
      <c r="L1480" s="14"/>
    </row>
    <row r="1481" spans="1:12" s="8" customFormat="1" x14ac:dyDescent="0.2">
      <c r="A1481" s="13"/>
      <c r="C1481" s="394"/>
      <c r="L1481" s="14"/>
    </row>
    <row r="1482" spans="1:12" s="8" customFormat="1" x14ac:dyDescent="0.2">
      <c r="A1482" s="3"/>
      <c r="C1482" s="394"/>
      <c r="L1482" s="14"/>
    </row>
    <row r="1483" spans="1:12" s="8" customFormat="1" x14ac:dyDescent="0.2">
      <c r="A1483" s="3"/>
      <c r="C1483" s="394"/>
      <c r="L1483" s="14"/>
    </row>
    <row r="1484" spans="1:12" s="8" customFormat="1" x14ac:dyDescent="0.2">
      <c r="A1484" s="3"/>
      <c r="C1484" s="394"/>
      <c r="L1484" s="14"/>
    </row>
    <row r="1485" spans="1:12" s="8" customFormat="1" x14ac:dyDescent="0.2">
      <c r="A1485" s="20"/>
      <c r="C1485" s="394"/>
      <c r="L1485" s="14"/>
    </row>
    <row r="1486" spans="1:12" s="8" customFormat="1" x14ac:dyDescent="0.2">
      <c r="A1486" s="3"/>
      <c r="C1486" s="394"/>
      <c r="L1486" s="14"/>
    </row>
    <row r="1487" spans="1:12" s="8" customFormat="1" x14ac:dyDescent="0.2">
      <c r="A1487" s="3"/>
      <c r="C1487" s="394"/>
      <c r="L1487" s="14"/>
    </row>
    <row r="1488" spans="1:12" s="8" customFormat="1" x14ac:dyDescent="0.2">
      <c r="A1488" s="3"/>
      <c r="C1488" s="394"/>
      <c r="L1488" s="14"/>
    </row>
    <row r="1489" spans="1:12" s="8" customFormat="1" x14ac:dyDescent="0.2">
      <c r="A1489" s="3"/>
      <c r="C1489" s="394"/>
      <c r="L1489" s="14"/>
    </row>
    <row r="1490" spans="1:12" s="8" customFormat="1" x14ac:dyDescent="0.2">
      <c r="A1490" s="3"/>
      <c r="C1490" s="394"/>
      <c r="L1490" s="14"/>
    </row>
    <row r="1491" spans="1:12" s="8" customFormat="1" x14ac:dyDescent="0.2">
      <c r="A1491" s="3"/>
      <c r="C1491" s="394"/>
      <c r="L1491" s="14"/>
    </row>
    <row r="1492" spans="1:12" s="8" customFormat="1" x14ac:dyDescent="0.2">
      <c r="A1492" s="3"/>
      <c r="C1492" s="394"/>
      <c r="L1492" s="14"/>
    </row>
    <row r="1493" spans="1:12" s="8" customFormat="1" x14ac:dyDescent="0.2">
      <c r="A1493" s="3"/>
      <c r="C1493" s="394"/>
      <c r="L1493" s="14"/>
    </row>
    <row r="1494" spans="1:12" s="8" customFormat="1" x14ac:dyDescent="0.2">
      <c r="A1494" s="3"/>
      <c r="C1494" s="394"/>
      <c r="L1494" s="14"/>
    </row>
    <row r="1495" spans="1:12" s="8" customFormat="1" x14ac:dyDescent="0.2">
      <c r="A1495" s="3"/>
      <c r="C1495" s="394"/>
      <c r="L1495" s="14"/>
    </row>
    <row r="1496" spans="1:12" s="8" customFormat="1" x14ac:dyDescent="0.2">
      <c r="A1496" s="3"/>
      <c r="C1496" s="394"/>
      <c r="L1496" s="14"/>
    </row>
    <row r="1497" spans="1:12" s="8" customFormat="1" x14ac:dyDescent="0.2">
      <c r="A1497" s="3"/>
      <c r="C1497" s="394"/>
      <c r="L1497" s="14"/>
    </row>
    <row r="1498" spans="1:12" s="8" customFormat="1" x14ac:dyDescent="0.2">
      <c r="A1498" s="3"/>
      <c r="C1498" s="394"/>
      <c r="L1498" s="14"/>
    </row>
    <row r="1499" spans="1:12" s="8" customFormat="1" x14ac:dyDescent="0.2">
      <c r="A1499" s="3"/>
      <c r="C1499" s="394"/>
      <c r="L1499" s="14"/>
    </row>
    <row r="1500" spans="1:12" s="8" customFormat="1" x14ac:dyDescent="0.2">
      <c r="A1500" s="3"/>
      <c r="C1500" s="394"/>
      <c r="L1500" s="14"/>
    </row>
    <row r="1501" spans="1:12" s="8" customFormat="1" x14ac:dyDescent="0.2">
      <c r="A1501" s="3"/>
      <c r="C1501" s="394"/>
      <c r="L1501" s="14"/>
    </row>
    <row r="1502" spans="1:12" s="8" customFormat="1" x14ac:dyDescent="0.2">
      <c r="A1502" s="3"/>
      <c r="C1502" s="394"/>
      <c r="L1502" s="14"/>
    </row>
    <row r="1503" spans="1:12" s="8" customFormat="1" x14ac:dyDescent="0.2">
      <c r="A1503" s="3"/>
      <c r="C1503" s="394"/>
      <c r="L1503" s="14"/>
    </row>
    <row r="1504" spans="1:12" s="8" customFormat="1" x14ac:dyDescent="0.2">
      <c r="A1504" s="3"/>
      <c r="C1504" s="394"/>
      <c r="L1504" s="14"/>
    </row>
    <row r="1505" spans="1:12" s="8" customFormat="1" x14ac:dyDescent="0.2">
      <c r="A1505" s="3"/>
      <c r="C1505" s="394"/>
      <c r="L1505" s="14"/>
    </row>
    <row r="1506" spans="1:12" s="8" customFormat="1" x14ac:dyDescent="0.2">
      <c r="A1506" s="3"/>
      <c r="C1506" s="394"/>
      <c r="L1506" s="14"/>
    </row>
    <row r="1507" spans="1:12" s="8" customFormat="1" x14ac:dyDescent="0.2">
      <c r="A1507" s="3"/>
      <c r="C1507" s="394"/>
      <c r="L1507" s="14"/>
    </row>
    <row r="1508" spans="1:12" s="8" customFormat="1" x14ac:dyDescent="0.2">
      <c r="A1508" s="3"/>
      <c r="C1508" s="394"/>
      <c r="L1508" s="14"/>
    </row>
    <row r="1509" spans="1:12" s="8" customFormat="1" x14ac:dyDescent="0.2">
      <c r="A1509" s="3"/>
      <c r="C1509" s="394"/>
      <c r="L1509" s="14"/>
    </row>
    <row r="1510" spans="1:12" s="8" customFormat="1" x14ac:dyDescent="0.2">
      <c r="A1510" s="3"/>
      <c r="C1510" s="394"/>
      <c r="L1510" s="14"/>
    </row>
    <row r="1511" spans="1:12" s="8" customFormat="1" x14ac:dyDescent="0.2">
      <c r="A1511" s="3"/>
      <c r="C1511" s="394"/>
      <c r="L1511" s="14"/>
    </row>
    <row r="1512" spans="1:12" s="8" customFormat="1" x14ac:dyDescent="0.2">
      <c r="A1512" s="3"/>
      <c r="C1512" s="394"/>
      <c r="L1512" s="14"/>
    </row>
    <row r="1513" spans="1:12" s="8" customFormat="1" x14ac:dyDescent="0.2">
      <c r="A1513" s="3"/>
      <c r="C1513" s="394"/>
      <c r="L1513" s="14"/>
    </row>
    <row r="1514" spans="1:12" s="8" customFormat="1" x14ac:dyDescent="0.2">
      <c r="A1514" s="3"/>
      <c r="C1514" s="394"/>
      <c r="L1514" s="14"/>
    </row>
    <row r="1515" spans="1:12" s="8" customFormat="1" x14ac:dyDescent="0.2">
      <c r="A1515" s="3"/>
      <c r="C1515" s="394"/>
      <c r="L1515" s="14"/>
    </row>
    <row r="1516" spans="1:12" s="8" customFormat="1" x14ac:dyDescent="0.2">
      <c r="A1516" s="3"/>
      <c r="C1516" s="394"/>
      <c r="L1516" s="14"/>
    </row>
    <row r="1517" spans="1:12" s="8" customFormat="1" x14ac:dyDescent="0.2">
      <c r="A1517" s="3"/>
      <c r="C1517" s="394"/>
      <c r="L1517" s="14"/>
    </row>
    <row r="1518" spans="1:12" s="8" customFormat="1" x14ac:dyDescent="0.2">
      <c r="A1518" s="3"/>
      <c r="C1518" s="394"/>
      <c r="L1518" s="14"/>
    </row>
    <row r="1519" spans="1:12" s="8" customFormat="1" x14ac:dyDescent="0.2">
      <c r="A1519" s="3"/>
      <c r="C1519" s="394"/>
      <c r="L1519" s="14"/>
    </row>
    <row r="1520" spans="1:12" s="8" customFormat="1" x14ac:dyDescent="0.2">
      <c r="A1520" s="3"/>
      <c r="C1520" s="394"/>
      <c r="L1520" s="14"/>
    </row>
    <row r="1521" spans="1:12" s="8" customFormat="1" x14ac:dyDescent="0.2">
      <c r="A1521" s="3"/>
      <c r="C1521" s="394"/>
      <c r="L1521" s="14"/>
    </row>
    <row r="1522" spans="1:12" s="8" customFormat="1" x14ac:dyDescent="0.2">
      <c r="A1522" s="3"/>
      <c r="C1522" s="394"/>
      <c r="L1522" s="14"/>
    </row>
    <row r="1523" spans="1:12" s="8" customFormat="1" x14ac:dyDescent="0.2">
      <c r="A1523" s="3"/>
      <c r="C1523" s="394"/>
      <c r="L1523" s="14"/>
    </row>
    <row r="1524" spans="1:12" s="8" customFormat="1" x14ac:dyDescent="0.2">
      <c r="A1524" s="3"/>
      <c r="C1524" s="394"/>
      <c r="L1524" s="14"/>
    </row>
    <row r="1525" spans="1:12" s="8" customFormat="1" x14ac:dyDescent="0.2">
      <c r="A1525" s="3"/>
      <c r="C1525" s="394"/>
      <c r="L1525" s="14"/>
    </row>
    <row r="1526" spans="1:12" s="8" customFormat="1" x14ac:dyDescent="0.2">
      <c r="A1526" s="20"/>
      <c r="C1526" s="394"/>
      <c r="L1526" s="14"/>
    </row>
    <row r="1527" spans="1:12" s="8" customFormat="1" x14ac:dyDescent="0.2">
      <c r="A1527" s="13"/>
      <c r="C1527" s="394"/>
      <c r="L1527" s="14"/>
    </row>
    <row r="1528" spans="1:12" s="8" customFormat="1" x14ac:dyDescent="0.2">
      <c r="A1528" s="3"/>
      <c r="C1528" s="394"/>
      <c r="L1528" s="14"/>
    </row>
    <row r="1529" spans="1:12" s="8" customFormat="1" x14ac:dyDescent="0.2">
      <c r="A1529" s="3"/>
      <c r="C1529" s="394"/>
      <c r="L1529" s="14"/>
    </row>
    <row r="1530" spans="1:12" s="8" customFormat="1" x14ac:dyDescent="0.2">
      <c r="A1530" s="3"/>
      <c r="C1530" s="394"/>
      <c r="L1530" s="14"/>
    </row>
    <row r="1531" spans="1:12" s="8" customFormat="1" x14ac:dyDescent="0.2">
      <c r="A1531" s="20"/>
      <c r="C1531" s="394"/>
      <c r="L1531" s="14"/>
    </row>
    <row r="1532" spans="1:12" s="8" customFormat="1" x14ac:dyDescent="0.2">
      <c r="A1532" s="3"/>
      <c r="C1532" s="394"/>
      <c r="L1532" s="14"/>
    </row>
    <row r="1533" spans="1:12" s="8" customFormat="1" x14ac:dyDescent="0.2">
      <c r="A1533" s="3"/>
      <c r="C1533" s="394"/>
      <c r="L1533" s="14"/>
    </row>
    <row r="1534" spans="1:12" s="8" customFormat="1" x14ac:dyDescent="0.2">
      <c r="A1534" s="3"/>
      <c r="C1534" s="394"/>
      <c r="L1534" s="14"/>
    </row>
    <row r="1535" spans="1:12" s="8" customFormat="1" x14ac:dyDescent="0.2">
      <c r="A1535" s="3"/>
      <c r="C1535" s="394"/>
      <c r="L1535" s="14"/>
    </row>
    <row r="1536" spans="1:12" s="8" customFormat="1" x14ac:dyDescent="0.2">
      <c r="A1536" s="3"/>
      <c r="C1536" s="394"/>
      <c r="L1536" s="14"/>
    </row>
    <row r="1537" spans="1:12" s="8" customFormat="1" x14ac:dyDescent="0.2">
      <c r="A1537" s="3"/>
      <c r="C1537" s="394"/>
      <c r="L1537" s="14"/>
    </row>
    <row r="1538" spans="1:12" s="8" customFormat="1" x14ac:dyDescent="0.2">
      <c r="A1538" s="3"/>
      <c r="C1538" s="394"/>
      <c r="L1538" s="14"/>
    </row>
    <row r="1539" spans="1:12" s="8" customFormat="1" x14ac:dyDescent="0.2">
      <c r="A1539" s="3"/>
      <c r="C1539" s="394"/>
      <c r="L1539" s="14"/>
    </row>
    <row r="1540" spans="1:12" s="8" customFormat="1" x14ac:dyDescent="0.2">
      <c r="A1540" s="3"/>
      <c r="C1540" s="394"/>
      <c r="L1540" s="14"/>
    </row>
    <row r="1541" spans="1:12" s="8" customFormat="1" x14ac:dyDescent="0.2">
      <c r="A1541" s="3"/>
      <c r="C1541" s="394"/>
      <c r="L1541" s="14"/>
    </row>
    <row r="1542" spans="1:12" s="8" customFormat="1" x14ac:dyDescent="0.2">
      <c r="A1542" s="3"/>
      <c r="C1542" s="394"/>
      <c r="L1542" s="14"/>
    </row>
    <row r="1543" spans="1:12" s="8" customFormat="1" x14ac:dyDescent="0.2">
      <c r="A1543" s="3"/>
      <c r="C1543" s="394"/>
      <c r="L1543" s="14"/>
    </row>
    <row r="1544" spans="1:12" s="8" customFormat="1" x14ac:dyDescent="0.2">
      <c r="A1544" s="3"/>
      <c r="C1544" s="394"/>
      <c r="L1544" s="14"/>
    </row>
    <row r="1545" spans="1:12" s="8" customFormat="1" x14ac:dyDescent="0.2">
      <c r="A1545" s="3"/>
      <c r="C1545" s="394"/>
      <c r="L1545" s="14"/>
    </row>
    <row r="1546" spans="1:12" s="8" customFormat="1" x14ac:dyDescent="0.2">
      <c r="A1546" s="3"/>
      <c r="C1546" s="394"/>
      <c r="L1546" s="14"/>
    </row>
    <row r="1547" spans="1:12" s="8" customFormat="1" x14ac:dyDescent="0.2">
      <c r="A1547" s="3"/>
      <c r="C1547" s="394"/>
      <c r="L1547" s="14"/>
    </row>
    <row r="1548" spans="1:12" s="8" customFormat="1" x14ac:dyDescent="0.2">
      <c r="A1548" s="3"/>
      <c r="C1548" s="394"/>
      <c r="L1548" s="14"/>
    </row>
    <row r="1549" spans="1:12" s="8" customFormat="1" x14ac:dyDescent="0.2">
      <c r="A1549" s="3"/>
      <c r="C1549" s="394"/>
      <c r="L1549" s="14"/>
    </row>
    <row r="1550" spans="1:12" s="8" customFormat="1" x14ac:dyDescent="0.2">
      <c r="A1550" s="3"/>
      <c r="C1550" s="394"/>
      <c r="L1550" s="14"/>
    </row>
    <row r="1551" spans="1:12" s="8" customFormat="1" x14ac:dyDescent="0.2">
      <c r="A1551" s="3"/>
      <c r="C1551" s="394"/>
      <c r="L1551" s="14"/>
    </row>
    <row r="1552" spans="1:12" s="8" customFormat="1" x14ac:dyDescent="0.2">
      <c r="A1552" s="3"/>
      <c r="C1552" s="394"/>
      <c r="L1552" s="14"/>
    </row>
    <row r="1553" spans="1:12" s="8" customFormat="1" x14ac:dyDescent="0.2">
      <c r="A1553" s="20"/>
      <c r="C1553" s="394"/>
      <c r="L1553" s="14"/>
    </row>
    <row r="1554" spans="1:12" s="8" customFormat="1" x14ac:dyDescent="0.2">
      <c r="A1554" s="20"/>
      <c r="C1554" s="394"/>
      <c r="L1554" s="14"/>
    </row>
    <row r="1555" spans="1:12" s="8" customFormat="1" x14ac:dyDescent="0.2">
      <c r="A1555" s="13"/>
      <c r="C1555" s="394"/>
      <c r="L1555" s="14"/>
    </row>
    <row r="1556" spans="1:12" s="8" customFormat="1" x14ac:dyDescent="0.2">
      <c r="A1556" s="3"/>
      <c r="C1556" s="394"/>
      <c r="L1556" s="14"/>
    </row>
    <row r="1557" spans="1:12" s="8" customFormat="1" x14ac:dyDescent="0.2">
      <c r="A1557" s="3"/>
      <c r="C1557" s="394"/>
      <c r="L1557" s="14"/>
    </row>
    <row r="1558" spans="1:12" s="8" customFormat="1" x14ac:dyDescent="0.2">
      <c r="A1558" s="20"/>
      <c r="C1558" s="394"/>
      <c r="L1558" s="14"/>
    </row>
    <row r="1559" spans="1:12" s="8" customFormat="1" x14ac:dyDescent="0.2">
      <c r="A1559" s="3"/>
      <c r="C1559" s="394"/>
      <c r="L1559" s="14"/>
    </row>
    <row r="1560" spans="1:12" s="8" customFormat="1" x14ac:dyDescent="0.2">
      <c r="A1560" s="3"/>
      <c r="C1560" s="394"/>
      <c r="L1560" s="14"/>
    </row>
    <row r="1561" spans="1:12" s="8" customFormat="1" x14ac:dyDescent="0.2">
      <c r="A1561" s="3"/>
      <c r="C1561" s="394"/>
      <c r="L1561" s="14"/>
    </row>
    <row r="1562" spans="1:12" s="8" customFormat="1" x14ac:dyDescent="0.2">
      <c r="A1562" s="3"/>
      <c r="C1562" s="394"/>
      <c r="L1562" s="14"/>
    </row>
    <row r="1563" spans="1:12" s="8" customFormat="1" x14ac:dyDescent="0.2">
      <c r="A1563" s="3"/>
      <c r="C1563" s="394"/>
      <c r="L1563" s="14"/>
    </row>
    <row r="1564" spans="1:12" s="8" customFormat="1" x14ac:dyDescent="0.2">
      <c r="A1564" s="3"/>
      <c r="C1564" s="394"/>
      <c r="L1564" s="14"/>
    </row>
    <row r="1565" spans="1:12" s="8" customFormat="1" x14ac:dyDescent="0.2">
      <c r="A1565" s="3"/>
      <c r="C1565" s="394"/>
      <c r="L1565" s="14"/>
    </row>
    <row r="1566" spans="1:12" s="8" customFormat="1" x14ac:dyDescent="0.2">
      <c r="A1566" s="3"/>
      <c r="C1566" s="394"/>
      <c r="L1566" s="14"/>
    </row>
    <row r="1567" spans="1:12" s="8" customFormat="1" x14ac:dyDescent="0.2">
      <c r="A1567" s="3"/>
      <c r="C1567" s="394"/>
      <c r="L1567" s="14"/>
    </row>
    <row r="1568" spans="1:12" s="8" customFormat="1" x14ac:dyDescent="0.2">
      <c r="A1568" s="3"/>
      <c r="C1568" s="394"/>
      <c r="L1568" s="14"/>
    </row>
    <row r="1569" spans="1:12" s="8" customFormat="1" x14ac:dyDescent="0.2">
      <c r="A1569" s="3"/>
      <c r="C1569" s="394"/>
      <c r="L1569" s="14"/>
    </row>
    <row r="1570" spans="1:12" s="8" customFormat="1" x14ac:dyDescent="0.2">
      <c r="A1570" s="3"/>
      <c r="C1570" s="394"/>
      <c r="L1570" s="14"/>
    </row>
    <row r="1571" spans="1:12" s="8" customFormat="1" x14ac:dyDescent="0.2">
      <c r="A1571" s="3"/>
      <c r="C1571" s="394"/>
      <c r="L1571" s="14"/>
    </row>
    <row r="1572" spans="1:12" s="8" customFormat="1" x14ac:dyDescent="0.2">
      <c r="A1572" s="3"/>
      <c r="C1572" s="394"/>
      <c r="L1572" s="14"/>
    </row>
    <row r="1573" spans="1:12" s="8" customFormat="1" x14ac:dyDescent="0.2">
      <c r="A1573" s="3"/>
      <c r="C1573" s="394"/>
      <c r="L1573" s="14"/>
    </row>
    <row r="1574" spans="1:12" s="8" customFormat="1" x14ac:dyDescent="0.2">
      <c r="A1574" s="3"/>
      <c r="C1574" s="394"/>
      <c r="L1574" s="14"/>
    </row>
    <row r="1575" spans="1:12" s="8" customFormat="1" x14ac:dyDescent="0.2">
      <c r="A1575" s="3"/>
      <c r="C1575" s="394"/>
      <c r="L1575" s="14"/>
    </row>
    <row r="1576" spans="1:12" s="8" customFormat="1" x14ac:dyDescent="0.2">
      <c r="A1576" s="3"/>
      <c r="C1576" s="394"/>
      <c r="L1576" s="14"/>
    </row>
    <row r="1577" spans="1:12" s="8" customFormat="1" x14ac:dyDescent="0.2">
      <c r="A1577" s="3"/>
      <c r="C1577" s="394"/>
      <c r="L1577" s="14"/>
    </row>
    <row r="1578" spans="1:12" s="8" customFormat="1" x14ac:dyDescent="0.2">
      <c r="A1578" s="3"/>
      <c r="C1578" s="394"/>
      <c r="L1578" s="14"/>
    </row>
    <row r="1579" spans="1:12" s="8" customFormat="1" x14ac:dyDescent="0.2">
      <c r="A1579" s="3"/>
      <c r="C1579" s="394"/>
      <c r="L1579" s="14"/>
    </row>
    <row r="1580" spans="1:12" s="8" customFormat="1" x14ac:dyDescent="0.2">
      <c r="A1580" s="3"/>
      <c r="C1580" s="394"/>
      <c r="L1580" s="14"/>
    </row>
    <row r="1581" spans="1:12" s="8" customFormat="1" x14ac:dyDescent="0.2">
      <c r="A1581" s="3"/>
      <c r="C1581" s="394"/>
      <c r="L1581" s="14"/>
    </row>
    <row r="1582" spans="1:12" s="8" customFormat="1" x14ac:dyDescent="0.2">
      <c r="A1582" s="3"/>
      <c r="C1582" s="394"/>
      <c r="L1582" s="14"/>
    </row>
    <row r="1583" spans="1:12" s="8" customFormat="1" x14ac:dyDescent="0.2">
      <c r="A1583" s="20"/>
      <c r="C1583" s="394"/>
      <c r="L1583" s="14"/>
    </row>
    <row r="1584" spans="1:12" s="8" customFormat="1" x14ac:dyDescent="0.2">
      <c r="A1584" s="3"/>
      <c r="C1584" s="394"/>
      <c r="L1584" s="14"/>
    </row>
    <row r="1585" spans="1:12" s="8" customFormat="1" x14ac:dyDescent="0.2">
      <c r="A1585" s="3"/>
      <c r="C1585" s="394"/>
      <c r="L1585" s="14"/>
    </row>
    <row r="1586" spans="1:12" s="8" customFormat="1" x14ac:dyDescent="0.2">
      <c r="A1586" s="3"/>
      <c r="C1586" s="394"/>
      <c r="L1586" s="14"/>
    </row>
    <row r="1587" spans="1:12" s="8" customFormat="1" x14ac:dyDescent="0.2">
      <c r="A1587" s="3"/>
      <c r="C1587" s="394"/>
      <c r="L1587" s="14"/>
    </row>
    <row r="1588" spans="1:12" s="8" customFormat="1" x14ac:dyDescent="0.2">
      <c r="A1588" s="3"/>
      <c r="C1588" s="394"/>
      <c r="L1588" s="14"/>
    </row>
    <row r="1589" spans="1:12" s="8" customFormat="1" x14ac:dyDescent="0.2">
      <c r="A1589" s="20"/>
      <c r="C1589" s="394"/>
      <c r="L1589" s="14"/>
    </row>
    <row r="1590" spans="1:12" s="8" customFormat="1" x14ac:dyDescent="0.2">
      <c r="A1590" s="13"/>
      <c r="C1590" s="394"/>
      <c r="L1590" s="14"/>
    </row>
    <row r="1591" spans="1:12" s="8" customFormat="1" x14ac:dyDescent="0.2">
      <c r="A1591" s="3"/>
      <c r="C1591" s="394"/>
      <c r="L1591" s="14"/>
    </row>
    <row r="1592" spans="1:12" s="8" customFormat="1" x14ac:dyDescent="0.2">
      <c r="A1592" s="3"/>
      <c r="C1592" s="394"/>
      <c r="L1592" s="14"/>
    </row>
    <row r="1593" spans="1:12" s="8" customFormat="1" x14ac:dyDescent="0.2">
      <c r="A1593" s="3"/>
      <c r="C1593" s="394"/>
      <c r="L1593" s="14"/>
    </row>
    <row r="1594" spans="1:12" s="8" customFormat="1" x14ac:dyDescent="0.2">
      <c r="A1594" s="20"/>
      <c r="C1594" s="394"/>
      <c r="L1594" s="14"/>
    </row>
    <row r="1595" spans="1:12" s="8" customFormat="1" x14ac:dyDescent="0.2">
      <c r="A1595" s="3"/>
      <c r="C1595" s="394"/>
      <c r="L1595" s="14"/>
    </row>
    <row r="1596" spans="1:12" s="8" customFormat="1" x14ac:dyDescent="0.2">
      <c r="A1596" s="3"/>
      <c r="C1596" s="394"/>
      <c r="L1596" s="14"/>
    </row>
    <row r="1597" spans="1:12" s="8" customFormat="1" x14ac:dyDescent="0.2">
      <c r="A1597" s="3"/>
      <c r="C1597" s="394"/>
      <c r="L1597" s="14"/>
    </row>
    <row r="1598" spans="1:12" s="8" customFormat="1" x14ac:dyDescent="0.2">
      <c r="A1598" s="3"/>
      <c r="C1598" s="394"/>
      <c r="L1598" s="14"/>
    </row>
    <row r="1599" spans="1:12" s="8" customFormat="1" x14ac:dyDescent="0.2">
      <c r="A1599" s="3"/>
      <c r="C1599" s="394"/>
      <c r="L1599" s="14"/>
    </row>
    <row r="1600" spans="1:12" s="8" customFormat="1" x14ac:dyDescent="0.2">
      <c r="A1600" s="3"/>
      <c r="C1600" s="394"/>
      <c r="L1600" s="14"/>
    </row>
    <row r="1601" spans="1:12" s="8" customFormat="1" x14ac:dyDescent="0.2">
      <c r="A1601" s="3"/>
      <c r="C1601" s="394"/>
      <c r="L1601" s="14"/>
    </row>
    <row r="1602" spans="1:12" s="8" customFormat="1" x14ac:dyDescent="0.2">
      <c r="A1602" s="3"/>
      <c r="C1602" s="394"/>
      <c r="L1602" s="14"/>
    </row>
    <row r="1603" spans="1:12" s="8" customFormat="1" x14ac:dyDescent="0.2">
      <c r="A1603" s="3"/>
      <c r="C1603" s="394"/>
      <c r="L1603" s="14"/>
    </row>
    <row r="1604" spans="1:12" s="8" customFormat="1" x14ac:dyDescent="0.2">
      <c r="A1604" s="3"/>
      <c r="C1604" s="394"/>
      <c r="L1604" s="14"/>
    </row>
    <row r="1605" spans="1:12" s="8" customFormat="1" x14ac:dyDescent="0.2">
      <c r="A1605" s="3"/>
      <c r="C1605" s="394"/>
      <c r="L1605" s="14"/>
    </row>
    <row r="1606" spans="1:12" s="8" customFormat="1" x14ac:dyDescent="0.2">
      <c r="A1606" s="3"/>
      <c r="C1606" s="394"/>
      <c r="L1606" s="14"/>
    </row>
    <row r="1607" spans="1:12" s="8" customFormat="1" x14ac:dyDescent="0.2">
      <c r="A1607" s="3"/>
      <c r="C1607" s="394"/>
      <c r="L1607" s="14"/>
    </row>
    <row r="1608" spans="1:12" s="8" customFormat="1" x14ac:dyDescent="0.2">
      <c r="A1608" s="3"/>
      <c r="C1608" s="394"/>
      <c r="L1608" s="14"/>
    </row>
    <row r="1609" spans="1:12" s="8" customFormat="1" x14ac:dyDescent="0.2">
      <c r="A1609" s="3"/>
      <c r="C1609" s="394"/>
      <c r="L1609" s="14"/>
    </row>
    <row r="1610" spans="1:12" s="8" customFormat="1" x14ac:dyDescent="0.2">
      <c r="A1610" s="3"/>
      <c r="C1610" s="394"/>
      <c r="L1610" s="14"/>
    </row>
    <row r="1611" spans="1:12" s="8" customFormat="1" x14ac:dyDescent="0.2">
      <c r="A1611" s="3"/>
      <c r="C1611" s="394"/>
      <c r="L1611" s="14"/>
    </row>
    <row r="1612" spans="1:12" s="8" customFormat="1" x14ac:dyDescent="0.2">
      <c r="A1612" s="3"/>
      <c r="C1612" s="394"/>
      <c r="L1612" s="14"/>
    </row>
    <row r="1613" spans="1:12" s="8" customFormat="1" x14ac:dyDescent="0.2">
      <c r="A1613" s="3"/>
      <c r="C1613" s="394"/>
      <c r="L1613" s="14"/>
    </row>
    <row r="1614" spans="1:12" s="8" customFormat="1" x14ac:dyDescent="0.2">
      <c r="A1614" s="3"/>
      <c r="C1614" s="394"/>
      <c r="L1614" s="14"/>
    </row>
    <row r="1615" spans="1:12" s="8" customFormat="1" x14ac:dyDescent="0.2">
      <c r="A1615" s="3"/>
      <c r="C1615" s="394"/>
      <c r="L1615" s="14"/>
    </row>
    <row r="1616" spans="1:12" s="8" customFormat="1" x14ac:dyDescent="0.2">
      <c r="A1616" s="20"/>
      <c r="C1616" s="394"/>
      <c r="L1616" s="14"/>
    </row>
    <row r="1617" spans="1:12" s="8" customFormat="1" x14ac:dyDescent="0.2">
      <c r="A1617" s="13"/>
      <c r="C1617" s="394"/>
      <c r="L1617" s="14"/>
    </row>
    <row r="1618" spans="1:12" s="8" customFormat="1" x14ac:dyDescent="0.2">
      <c r="A1618" s="3"/>
      <c r="C1618" s="394"/>
      <c r="L1618" s="14"/>
    </row>
    <row r="1619" spans="1:12" s="8" customFormat="1" x14ac:dyDescent="0.2">
      <c r="A1619" s="3"/>
      <c r="C1619" s="394"/>
      <c r="L1619" s="14"/>
    </row>
    <row r="1620" spans="1:12" s="8" customFormat="1" x14ac:dyDescent="0.2">
      <c r="A1620" s="3"/>
      <c r="C1620" s="394"/>
      <c r="L1620" s="14"/>
    </row>
    <row r="1621" spans="1:12" s="8" customFormat="1" x14ac:dyDescent="0.2">
      <c r="A1621" s="3"/>
      <c r="C1621" s="394"/>
      <c r="L1621" s="14"/>
    </row>
    <row r="1622" spans="1:12" s="8" customFormat="1" x14ac:dyDescent="0.2">
      <c r="A1622" s="20"/>
      <c r="C1622" s="394"/>
      <c r="L1622" s="14"/>
    </row>
    <row r="1623" spans="1:12" s="8" customFormat="1" x14ac:dyDescent="0.2">
      <c r="A1623" s="3"/>
      <c r="C1623" s="394"/>
      <c r="L1623" s="14"/>
    </row>
    <row r="1624" spans="1:12" s="8" customFormat="1" x14ac:dyDescent="0.2">
      <c r="A1624" s="3"/>
      <c r="C1624" s="394"/>
      <c r="L1624" s="14"/>
    </row>
    <row r="1625" spans="1:12" s="8" customFormat="1" x14ac:dyDescent="0.2">
      <c r="A1625" s="3"/>
      <c r="C1625" s="394"/>
      <c r="L1625" s="14"/>
    </row>
    <row r="1626" spans="1:12" s="8" customFormat="1" x14ac:dyDescent="0.2">
      <c r="A1626" s="3"/>
      <c r="C1626" s="394"/>
      <c r="L1626" s="14"/>
    </row>
    <row r="1627" spans="1:12" s="8" customFormat="1" x14ac:dyDescent="0.2">
      <c r="A1627" s="3"/>
      <c r="C1627" s="394"/>
      <c r="L1627" s="14"/>
    </row>
    <row r="1628" spans="1:12" s="8" customFormat="1" x14ac:dyDescent="0.2">
      <c r="A1628" s="3"/>
      <c r="C1628" s="394"/>
      <c r="L1628" s="14"/>
    </row>
    <row r="1629" spans="1:12" s="8" customFormat="1" x14ac:dyDescent="0.2">
      <c r="A1629" s="3"/>
      <c r="C1629" s="394"/>
      <c r="L1629" s="14"/>
    </row>
    <row r="1630" spans="1:12" s="8" customFormat="1" x14ac:dyDescent="0.2">
      <c r="A1630" s="3"/>
      <c r="C1630" s="394"/>
      <c r="L1630" s="14"/>
    </row>
    <row r="1631" spans="1:12" s="8" customFormat="1" x14ac:dyDescent="0.2">
      <c r="A1631" s="3"/>
      <c r="C1631" s="394"/>
      <c r="L1631" s="14"/>
    </row>
    <row r="1632" spans="1:12" s="8" customFormat="1" x14ac:dyDescent="0.2">
      <c r="A1632" s="3"/>
      <c r="C1632" s="394"/>
      <c r="L1632" s="14"/>
    </row>
    <row r="1633" spans="1:12" s="8" customFormat="1" x14ac:dyDescent="0.2">
      <c r="A1633" s="3"/>
      <c r="C1633" s="394"/>
      <c r="L1633" s="14"/>
    </row>
    <row r="1634" spans="1:12" s="8" customFormat="1" x14ac:dyDescent="0.2">
      <c r="A1634" s="3"/>
      <c r="C1634" s="394"/>
      <c r="L1634" s="14"/>
    </row>
    <row r="1635" spans="1:12" s="8" customFormat="1" x14ac:dyDescent="0.2">
      <c r="A1635" s="3"/>
      <c r="C1635" s="394"/>
      <c r="L1635" s="14"/>
    </row>
    <row r="1636" spans="1:12" s="8" customFormat="1" x14ac:dyDescent="0.2">
      <c r="A1636" s="3"/>
      <c r="C1636" s="394"/>
      <c r="L1636" s="14"/>
    </row>
    <row r="1637" spans="1:12" s="8" customFormat="1" x14ac:dyDescent="0.2">
      <c r="A1637" s="3"/>
      <c r="C1637" s="394"/>
      <c r="L1637" s="14"/>
    </row>
    <row r="1638" spans="1:12" s="8" customFormat="1" x14ac:dyDescent="0.2">
      <c r="A1638" s="3"/>
      <c r="C1638" s="394"/>
      <c r="L1638" s="14"/>
    </row>
    <row r="1639" spans="1:12" s="8" customFormat="1" x14ac:dyDescent="0.2">
      <c r="A1639" s="3"/>
      <c r="C1639" s="394"/>
      <c r="L1639" s="14"/>
    </row>
    <row r="1640" spans="1:12" s="8" customFormat="1" x14ac:dyDescent="0.2">
      <c r="A1640" s="3"/>
      <c r="C1640" s="394"/>
      <c r="L1640" s="14"/>
    </row>
    <row r="1641" spans="1:12" s="8" customFormat="1" x14ac:dyDescent="0.2">
      <c r="A1641" s="3"/>
      <c r="C1641" s="394"/>
      <c r="L1641" s="14"/>
    </row>
    <row r="1642" spans="1:12" s="8" customFormat="1" x14ac:dyDescent="0.2">
      <c r="A1642" s="3"/>
      <c r="C1642" s="394"/>
      <c r="L1642" s="14"/>
    </row>
    <row r="1643" spans="1:12" s="8" customFormat="1" x14ac:dyDescent="0.2">
      <c r="A1643" s="3"/>
      <c r="C1643" s="394"/>
      <c r="L1643" s="14"/>
    </row>
    <row r="1644" spans="1:12" s="8" customFormat="1" x14ac:dyDescent="0.2">
      <c r="A1644" s="3"/>
      <c r="C1644" s="394"/>
      <c r="L1644" s="14"/>
    </row>
    <row r="1645" spans="1:12" s="8" customFormat="1" x14ac:dyDescent="0.2">
      <c r="A1645" s="3"/>
      <c r="C1645" s="394"/>
      <c r="L1645" s="14"/>
    </row>
    <row r="1646" spans="1:12" s="8" customFormat="1" x14ac:dyDescent="0.2">
      <c r="A1646" s="3"/>
      <c r="C1646" s="394"/>
      <c r="L1646" s="14"/>
    </row>
    <row r="1647" spans="1:12" s="8" customFormat="1" x14ac:dyDescent="0.2">
      <c r="A1647" s="3"/>
      <c r="C1647" s="394"/>
      <c r="L1647" s="14"/>
    </row>
    <row r="1648" spans="1:12" s="8" customFormat="1" x14ac:dyDescent="0.2">
      <c r="A1648" s="3"/>
      <c r="C1648" s="394"/>
      <c r="L1648" s="14"/>
    </row>
    <row r="1649" spans="1:12" s="8" customFormat="1" x14ac:dyDescent="0.2">
      <c r="A1649" s="3"/>
      <c r="C1649" s="394"/>
      <c r="L1649" s="14"/>
    </row>
    <row r="1650" spans="1:12" s="8" customFormat="1" x14ac:dyDescent="0.2">
      <c r="A1650" s="3"/>
      <c r="C1650" s="394"/>
      <c r="L1650" s="14"/>
    </row>
    <row r="1651" spans="1:12" s="8" customFormat="1" x14ac:dyDescent="0.2">
      <c r="A1651" s="3"/>
      <c r="C1651" s="394"/>
      <c r="L1651" s="14"/>
    </row>
    <row r="1652" spans="1:12" s="8" customFormat="1" x14ac:dyDescent="0.2">
      <c r="A1652" s="3"/>
      <c r="C1652" s="394"/>
      <c r="L1652" s="14"/>
    </row>
    <row r="1653" spans="1:12" s="8" customFormat="1" x14ac:dyDescent="0.2">
      <c r="A1653" s="20"/>
      <c r="C1653" s="394"/>
      <c r="L1653" s="14"/>
    </row>
    <row r="1654" spans="1:12" s="8" customFormat="1" x14ac:dyDescent="0.2">
      <c r="A1654" s="3"/>
      <c r="C1654" s="394"/>
      <c r="L1654" s="14"/>
    </row>
    <row r="1655" spans="1:12" s="8" customFormat="1" x14ac:dyDescent="0.2">
      <c r="A1655" s="3"/>
      <c r="C1655" s="394"/>
      <c r="L1655" s="14"/>
    </row>
    <row r="1656" spans="1:12" s="8" customFormat="1" x14ac:dyDescent="0.2">
      <c r="A1656" s="3"/>
      <c r="C1656" s="394"/>
      <c r="L1656" s="14"/>
    </row>
    <row r="1657" spans="1:12" s="8" customFormat="1" x14ac:dyDescent="0.2">
      <c r="A1657" s="3"/>
      <c r="C1657" s="394"/>
      <c r="L1657" s="14"/>
    </row>
    <row r="1658" spans="1:12" s="8" customFormat="1" x14ac:dyDescent="0.2">
      <c r="A1658" s="3"/>
      <c r="C1658" s="394"/>
      <c r="L1658" s="14"/>
    </row>
    <row r="1659" spans="1:12" s="8" customFormat="1" x14ac:dyDescent="0.2">
      <c r="A1659" s="20"/>
      <c r="C1659" s="394"/>
      <c r="L1659" s="14"/>
    </row>
    <row r="1660" spans="1:12" s="8" customFormat="1" x14ac:dyDescent="0.2">
      <c r="A1660" s="13"/>
      <c r="C1660" s="394"/>
      <c r="L1660" s="14"/>
    </row>
    <row r="1661" spans="1:12" s="8" customFormat="1" x14ac:dyDescent="0.2">
      <c r="A1661" s="3"/>
      <c r="C1661" s="394"/>
      <c r="L1661" s="14"/>
    </row>
    <row r="1662" spans="1:12" s="8" customFormat="1" x14ac:dyDescent="0.2">
      <c r="A1662" s="3"/>
      <c r="C1662" s="394"/>
      <c r="L1662" s="14"/>
    </row>
    <row r="1663" spans="1:12" s="8" customFormat="1" x14ac:dyDescent="0.2">
      <c r="A1663" s="3"/>
      <c r="C1663" s="394"/>
      <c r="L1663" s="14"/>
    </row>
    <row r="1664" spans="1:12" s="8" customFormat="1" x14ac:dyDescent="0.2">
      <c r="A1664" s="20"/>
      <c r="C1664" s="394"/>
      <c r="L1664" s="14"/>
    </row>
    <row r="1665" spans="1:12" s="8" customFormat="1" x14ac:dyDescent="0.2">
      <c r="A1665" s="3"/>
      <c r="C1665" s="394"/>
      <c r="L1665" s="14"/>
    </row>
    <row r="1666" spans="1:12" s="8" customFormat="1" x14ac:dyDescent="0.2">
      <c r="A1666" s="3"/>
      <c r="C1666" s="394"/>
      <c r="L1666" s="14"/>
    </row>
    <row r="1667" spans="1:12" s="8" customFormat="1" x14ac:dyDescent="0.2">
      <c r="A1667" s="3"/>
      <c r="C1667" s="394"/>
      <c r="L1667" s="14"/>
    </row>
    <row r="1668" spans="1:12" s="8" customFormat="1" x14ac:dyDescent="0.2">
      <c r="A1668" s="3"/>
      <c r="C1668" s="394"/>
      <c r="L1668" s="14"/>
    </row>
    <row r="1669" spans="1:12" s="8" customFormat="1" x14ac:dyDescent="0.2">
      <c r="A1669" s="3"/>
      <c r="C1669" s="394"/>
      <c r="L1669" s="14"/>
    </row>
    <row r="1670" spans="1:12" s="8" customFormat="1" x14ac:dyDescent="0.2">
      <c r="A1670" s="3"/>
      <c r="C1670" s="394"/>
      <c r="L1670" s="14"/>
    </row>
    <row r="1671" spans="1:12" s="8" customFormat="1" x14ac:dyDescent="0.2">
      <c r="A1671" s="3"/>
      <c r="C1671" s="394"/>
      <c r="L1671" s="14"/>
    </row>
    <row r="1672" spans="1:12" s="8" customFormat="1" x14ac:dyDescent="0.2">
      <c r="A1672" s="3"/>
      <c r="C1672" s="394"/>
      <c r="L1672" s="14"/>
    </row>
    <row r="1673" spans="1:12" s="8" customFormat="1" x14ac:dyDescent="0.2">
      <c r="A1673" s="3"/>
      <c r="C1673" s="394"/>
      <c r="L1673" s="14"/>
    </row>
    <row r="1674" spans="1:12" s="8" customFormat="1" x14ac:dyDescent="0.2">
      <c r="A1674" s="3"/>
      <c r="C1674" s="394"/>
      <c r="L1674" s="14"/>
    </row>
    <row r="1675" spans="1:12" s="8" customFormat="1" x14ac:dyDescent="0.2">
      <c r="A1675" s="3"/>
      <c r="C1675" s="394"/>
      <c r="L1675" s="14"/>
    </row>
    <row r="1676" spans="1:12" s="8" customFormat="1" x14ac:dyDescent="0.2">
      <c r="A1676" s="3"/>
      <c r="C1676" s="394"/>
      <c r="L1676" s="14"/>
    </row>
    <row r="1677" spans="1:12" s="8" customFormat="1" x14ac:dyDescent="0.2">
      <c r="A1677" s="3"/>
      <c r="C1677" s="394"/>
      <c r="L1677" s="14"/>
    </row>
    <row r="1678" spans="1:12" s="8" customFormat="1" x14ac:dyDescent="0.2">
      <c r="A1678" s="3"/>
      <c r="C1678" s="394"/>
      <c r="L1678" s="14"/>
    </row>
    <row r="1679" spans="1:12" s="8" customFormat="1" x14ac:dyDescent="0.2">
      <c r="A1679" s="3"/>
      <c r="C1679" s="394"/>
      <c r="L1679" s="14"/>
    </row>
    <row r="1680" spans="1:12" s="8" customFormat="1" x14ac:dyDescent="0.2">
      <c r="A1680" s="3"/>
      <c r="C1680" s="394"/>
      <c r="L1680" s="14"/>
    </row>
    <row r="1681" spans="1:12" s="8" customFormat="1" x14ac:dyDescent="0.2">
      <c r="A1681" s="3"/>
      <c r="C1681" s="394"/>
      <c r="L1681" s="14"/>
    </row>
    <row r="1682" spans="1:12" s="8" customFormat="1" x14ac:dyDescent="0.2">
      <c r="A1682" s="3"/>
      <c r="C1682" s="394"/>
      <c r="L1682" s="14"/>
    </row>
    <row r="1683" spans="1:12" s="8" customFormat="1" x14ac:dyDescent="0.2">
      <c r="A1683" s="3"/>
      <c r="C1683" s="394"/>
      <c r="L1683" s="14"/>
    </row>
    <row r="1684" spans="1:12" s="8" customFormat="1" x14ac:dyDescent="0.2">
      <c r="A1684" s="3"/>
      <c r="C1684" s="394"/>
      <c r="L1684" s="14"/>
    </row>
    <row r="1685" spans="1:12" s="8" customFormat="1" x14ac:dyDescent="0.2">
      <c r="A1685" s="3"/>
      <c r="C1685" s="394"/>
      <c r="L1685" s="14"/>
    </row>
    <row r="1686" spans="1:12" s="8" customFormat="1" x14ac:dyDescent="0.2">
      <c r="A1686" s="3"/>
      <c r="C1686" s="394"/>
      <c r="L1686" s="14"/>
    </row>
    <row r="1687" spans="1:12" s="8" customFormat="1" x14ac:dyDescent="0.2">
      <c r="A1687" s="3"/>
      <c r="C1687" s="394"/>
      <c r="L1687" s="14"/>
    </row>
    <row r="1688" spans="1:12" s="8" customFormat="1" x14ac:dyDescent="0.2">
      <c r="A1688" s="3"/>
      <c r="C1688" s="394"/>
      <c r="L1688" s="14"/>
    </row>
    <row r="1689" spans="1:12" s="8" customFormat="1" x14ac:dyDescent="0.2">
      <c r="A1689" s="3"/>
      <c r="C1689" s="394"/>
      <c r="L1689" s="14"/>
    </row>
    <row r="1690" spans="1:12" s="8" customFormat="1" x14ac:dyDescent="0.2">
      <c r="A1690" s="3"/>
      <c r="C1690" s="394"/>
      <c r="L1690" s="14"/>
    </row>
    <row r="1691" spans="1:12" s="8" customFormat="1" x14ac:dyDescent="0.2">
      <c r="A1691" s="3"/>
      <c r="C1691" s="394"/>
      <c r="L1691" s="14"/>
    </row>
    <row r="1692" spans="1:12" s="8" customFormat="1" x14ac:dyDescent="0.2">
      <c r="A1692" s="3"/>
      <c r="C1692" s="394"/>
      <c r="L1692" s="14"/>
    </row>
    <row r="1693" spans="1:12" s="8" customFormat="1" x14ac:dyDescent="0.2">
      <c r="A1693" s="3"/>
      <c r="C1693" s="394"/>
      <c r="L1693" s="14"/>
    </row>
    <row r="1694" spans="1:12" s="8" customFormat="1" x14ac:dyDescent="0.2">
      <c r="A1694" s="20"/>
      <c r="C1694" s="394"/>
      <c r="L1694" s="14"/>
    </row>
    <row r="1695" spans="1:12" s="8" customFormat="1" x14ac:dyDescent="0.2">
      <c r="A1695" s="13"/>
      <c r="C1695" s="394"/>
      <c r="L1695" s="14"/>
    </row>
    <row r="1696" spans="1:12" s="8" customFormat="1" x14ac:dyDescent="0.2">
      <c r="A1696" s="3"/>
      <c r="C1696" s="394"/>
      <c r="L1696" s="14"/>
    </row>
    <row r="1697" spans="1:12" s="8" customFormat="1" x14ac:dyDescent="0.2">
      <c r="A1697" s="3"/>
      <c r="C1697" s="394"/>
      <c r="L1697" s="14"/>
    </row>
    <row r="1698" spans="1:12" s="8" customFormat="1" x14ac:dyDescent="0.2">
      <c r="A1698" s="3"/>
      <c r="C1698" s="394"/>
      <c r="L1698" s="14"/>
    </row>
    <row r="1699" spans="1:12" s="8" customFormat="1" x14ac:dyDescent="0.2">
      <c r="A1699" s="20"/>
      <c r="C1699" s="394"/>
      <c r="L1699" s="14"/>
    </row>
    <row r="1700" spans="1:12" s="8" customFormat="1" x14ac:dyDescent="0.2">
      <c r="A1700" s="3"/>
      <c r="C1700" s="394"/>
      <c r="L1700" s="14"/>
    </row>
    <row r="1701" spans="1:12" s="8" customFormat="1" x14ac:dyDescent="0.2">
      <c r="A1701" s="3"/>
      <c r="C1701" s="394"/>
      <c r="L1701" s="14"/>
    </row>
    <row r="1702" spans="1:12" s="8" customFormat="1" x14ac:dyDescent="0.2">
      <c r="A1702" s="3"/>
      <c r="C1702" s="394"/>
      <c r="L1702" s="14"/>
    </row>
    <row r="1703" spans="1:12" s="8" customFormat="1" x14ac:dyDescent="0.2">
      <c r="A1703" s="3"/>
      <c r="C1703" s="394"/>
      <c r="L1703" s="14"/>
    </row>
    <row r="1704" spans="1:12" s="8" customFormat="1" x14ac:dyDescent="0.2">
      <c r="A1704" s="3"/>
      <c r="C1704" s="394"/>
      <c r="L1704" s="14"/>
    </row>
    <row r="1705" spans="1:12" s="8" customFormat="1" x14ac:dyDescent="0.2">
      <c r="A1705" s="3"/>
      <c r="C1705" s="394"/>
      <c r="L1705" s="14"/>
    </row>
    <row r="1706" spans="1:12" s="8" customFormat="1" x14ac:dyDescent="0.2">
      <c r="A1706" s="3"/>
      <c r="C1706" s="394"/>
      <c r="L1706" s="14"/>
    </row>
    <row r="1707" spans="1:12" s="8" customFormat="1" x14ac:dyDescent="0.2">
      <c r="A1707" s="3"/>
      <c r="C1707" s="394"/>
      <c r="L1707" s="14"/>
    </row>
    <row r="1708" spans="1:12" s="8" customFormat="1" x14ac:dyDescent="0.2">
      <c r="A1708" s="3"/>
      <c r="C1708" s="394"/>
      <c r="L1708" s="14"/>
    </row>
    <row r="1709" spans="1:12" s="8" customFormat="1" x14ac:dyDescent="0.2">
      <c r="A1709" s="3"/>
      <c r="C1709" s="394"/>
      <c r="L1709" s="14"/>
    </row>
    <row r="1710" spans="1:12" s="8" customFormat="1" x14ac:dyDescent="0.2">
      <c r="A1710" s="3"/>
      <c r="C1710" s="394"/>
      <c r="L1710" s="14"/>
    </row>
    <row r="1711" spans="1:12" s="8" customFormat="1" x14ac:dyDescent="0.2">
      <c r="A1711" s="3"/>
      <c r="C1711" s="394"/>
      <c r="L1711" s="14"/>
    </row>
    <row r="1712" spans="1:12" s="8" customFormat="1" x14ac:dyDescent="0.2">
      <c r="A1712" s="3"/>
      <c r="C1712" s="394"/>
      <c r="L1712" s="14"/>
    </row>
    <row r="1713" spans="1:12" s="8" customFormat="1" x14ac:dyDescent="0.2">
      <c r="A1713" s="3"/>
      <c r="C1713" s="394"/>
      <c r="L1713" s="14"/>
    </row>
    <row r="1714" spans="1:12" s="8" customFormat="1" x14ac:dyDescent="0.2">
      <c r="A1714" s="3"/>
      <c r="C1714" s="394"/>
      <c r="L1714" s="14"/>
    </row>
    <row r="1715" spans="1:12" s="8" customFormat="1" x14ac:dyDescent="0.2">
      <c r="A1715" s="3"/>
      <c r="C1715" s="394"/>
      <c r="L1715" s="14"/>
    </row>
    <row r="1716" spans="1:12" s="8" customFormat="1" x14ac:dyDescent="0.2">
      <c r="A1716" s="3"/>
      <c r="C1716" s="394"/>
      <c r="L1716" s="14"/>
    </row>
    <row r="1717" spans="1:12" s="8" customFormat="1" x14ac:dyDescent="0.2">
      <c r="A1717" s="3"/>
      <c r="C1717" s="394"/>
      <c r="L1717" s="14"/>
    </row>
    <row r="1718" spans="1:12" s="8" customFormat="1" x14ac:dyDescent="0.2">
      <c r="A1718" s="3"/>
      <c r="C1718" s="394"/>
      <c r="L1718" s="14"/>
    </row>
    <row r="1719" spans="1:12" s="8" customFormat="1" x14ac:dyDescent="0.2">
      <c r="A1719" s="3"/>
      <c r="C1719" s="394"/>
      <c r="L1719" s="14"/>
    </row>
    <row r="1720" spans="1:12" s="8" customFormat="1" x14ac:dyDescent="0.2">
      <c r="A1720" s="3"/>
      <c r="C1720" s="394"/>
      <c r="L1720" s="14"/>
    </row>
    <row r="1721" spans="1:12" s="8" customFormat="1" x14ac:dyDescent="0.2">
      <c r="A1721" s="3"/>
      <c r="C1721" s="394"/>
      <c r="L1721" s="14"/>
    </row>
    <row r="1722" spans="1:12" s="8" customFormat="1" x14ac:dyDescent="0.2">
      <c r="A1722" s="3"/>
      <c r="C1722" s="394"/>
      <c r="L1722" s="14"/>
    </row>
    <row r="1723" spans="1:12" s="8" customFormat="1" x14ac:dyDescent="0.2">
      <c r="A1723" s="3"/>
      <c r="C1723" s="394"/>
      <c r="L1723" s="14"/>
    </row>
    <row r="1724" spans="1:12" s="8" customFormat="1" x14ac:dyDescent="0.2">
      <c r="A1724" s="3"/>
      <c r="C1724" s="394"/>
      <c r="L1724" s="14"/>
    </row>
    <row r="1725" spans="1:12" s="8" customFormat="1" x14ac:dyDescent="0.2">
      <c r="A1725" s="3"/>
      <c r="C1725" s="394"/>
      <c r="L1725" s="14"/>
    </row>
    <row r="1726" spans="1:12" s="8" customFormat="1" x14ac:dyDescent="0.2">
      <c r="A1726" s="3"/>
      <c r="C1726" s="394"/>
      <c r="L1726" s="14"/>
    </row>
    <row r="1727" spans="1:12" s="8" customFormat="1" x14ac:dyDescent="0.2">
      <c r="A1727" s="3"/>
      <c r="C1727" s="394"/>
      <c r="L1727" s="14"/>
    </row>
    <row r="1728" spans="1:12" s="8" customFormat="1" x14ac:dyDescent="0.2">
      <c r="A1728" s="3"/>
      <c r="C1728" s="394"/>
      <c r="L1728" s="14"/>
    </row>
    <row r="1729" spans="1:12" s="8" customFormat="1" x14ac:dyDescent="0.2">
      <c r="A1729" s="3"/>
      <c r="C1729" s="394"/>
      <c r="L1729" s="14"/>
    </row>
    <row r="1730" spans="1:12" s="8" customFormat="1" x14ac:dyDescent="0.2">
      <c r="A1730" s="3"/>
      <c r="C1730" s="394"/>
      <c r="L1730" s="14"/>
    </row>
    <row r="1731" spans="1:12" s="8" customFormat="1" x14ac:dyDescent="0.2">
      <c r="A1731" s="3"/>
      <c r="C1731" s="394"/>
      <c r="L1731" s="14"/>
    </row>
    <row r="1732" spans="1:12" s="8" customFormat="1" x14ac:dyDescent="0.2">
      <c r="A1732" s="3"/>
      <c r="C1732" s="394"/>
      <c r="L1732" s="14"/>
    </row>
    <row r="1733" spans="1:12" s="8" customFormat="1" x14ac:dyDescent="0.2">
      <c r="A1733" s="20"/>
      <c r="C1733" s="394"/>
      <c r="L1733" s="14"/>
    </row>
    <row r="1734" spans="1:12" s="8" customFormat="1" x14ac:dyDescent="0.2">
      <c r="A1734" s="3"/>
      <c r="C1734" s="394"/>
      <c r="L1734" s="14"/>
    </row>
    <row r="1735" spans="1:12" s="8" customFormat="1" x14ac:dyDescent="0.2">
      <c r="A1735" s="3"/>
      <c r="C1735" s="394"/>
      <c r="L1735" s="14"/>
    </row>
    <row r="1736" spans="1:12" s="8" customFormat="1" x14ac:dyDescent="0.2">
      <c r="A1736" s="3"/>
      <c r="C1736" s="394"/>
      <c r="L1736" s="14"/>
    </row>
    <row r="1737" spans="1:12" s="8" customFormat="1" x14ac:dyDescent="0.2">
      <c r="A1737" s="3"/>
      <c r="C1737" s="394"/>
      <c r="L1737" s="14"/>
    </row>
    <row r="1738" spans="1:12" s="8" customFormat="1" x14ac:dyDescent="0.2">
      <c r="A1738" s="3"/>
      <c r="C1738" s="394"/>
      <c r="L1738" s="14"/>
    </row>
    <row r="1739" spans="1:12" s="8" customFormat="1" x14ac:dyDescent="0.2">
      <c r="A1739" s="3"/>
      <c r="C1739" s="394"/>
      <c r="L1739" s="14"/>
    </row>
    <row r="1740" spans="1:12" s="8" customFormat="1" x14ac:dyDescent="0.2">
      <c r="A1740" s="3"/>
      <c r="C1740" s="394"/>
      <c r="L1740" s="14"/>
    </row>
    <row r="1741" spans="1:12" s="8" customFormat="1" x14ac:dyDescent="0.2">
      <c r="A1741" s="3"/>
      <c r="C1741" s="394"/>
      <c r="L1741" s="14"/>
    </row>
    <row r="1742" spans="1:12" s="8" customFormat="1" x14ac:dyDescent="0.2">
      <c r="A1742" s="3"/>
      <c r="C1742" s="394"/>
      <c r="L1742" s="14"/>
    </row>
    <row r="1743" spans="1:12" s="8" customFormat="1" x14ac:dyDescent="0.2">
      <c r="A1743" s="3"/>
      <c r="C1743" s="394"/>
      <c r="L1743" s="14"/>
    </row>
    <row r="1744" spans="1:12" s="8" customFormat="1" x14ac:dyDescent="0.2">
      <c r="A1744" s="3"/>
      <c r="C1744" s="394"/>
      <c r="L1744" s="14"/>
    </row>
    <row r="1745" spans="1:12" s="8" customFormat="1" x14ac:dyDescent="0.2">
      <c r="A1745" s="3"/>
      <c r="C1745" s="394"/>
      <c r="L1745" s="14"/>
    </row>
    <row r="1746" spans="1:12" s="8" customFormat="1" x14ac:dyDescent="0.2">
      <c r="A1746" s="3"/>
      <c r="C1746" s="394"/>
      <c r="L1746" s="14"/>
    </row>
    <row r="1747" spans="1:12" s="8" customFormat="1" x14ac:dyDescent="0.2">
      <c r="A1747" s="3"/>
      <c r="C1747" s="394"/>
      <c r="L1747" s="14"/>
    </row>
    <row r="1748" spans="1:12" s="8" customFormat="1" x14ac:dyDescent="0.2">
      <c r="A1748" s="3"/>
      <c r="C1748" s="394"/>
      <c r="L1748" s="14"/>
    </row>
    <row r="1749" spans="1:12" s="8" customFormat="1" x14ac:dyDescent="0.2">
      <c r="A1749" s="3"/>
      <c r="C1749" s="394"/>
      <c r="L1749" s="14"/>
    </row>
    <row r="1750" spans="1:12" s="8" customFormat="1" x14ac:dyDescent="0.2">
      <c r="A1750" s="3"/>
      <c r="C1750" s="394"/>
      <c r="L1750" s="14"/>
    </row>
    <row r="1751" spans="1:12" s="8" customFormat="1" x14ac:dyDescent="0.2">
      <c r="A1751" s="3"/>
      <c r="C1751" s="394"/>
      <c r="L1751" s="14"/>
    </row>
    <row r="1752" spans="1:12" s="8" customFormat="1" x14ac:dyDescent="0.2">
      <c r="A1752" s="3"/>
      <c r="C1752" s="394"/>
      <c r="L1752" s="14"/>
    </row>
    <row r="1753" spans="1:12" s="8" customFormat="1" x14ac:dyDescent="0.2">
      <c r="A1753" s="3"/>
      <c r="C1753" s="394"/>
      <c r="L1753" s="14"/>
    </row>
    <row r="1754" spans="1:12" s="8" customFormat="1" x14ac:dyDescent="0.2">
      <c r="A1754" s="20"/>
      <c r="C1754" s="394"/>
      <c r="L1754" s="14"/>
    </row>
    <row r="1755" spans="1:12" s="8" customFormat="1" x14ac:dyDescent="0.2">
      <c r="A1755" s="13"/>
      <c r="C1755" s="394"/>
      <c r="L1755" s="14"/>
    </row>
    <row r="1756" spans="1:12" s="8" customFormat="1" x14ac:dyDescent="0.2">
      <c r="A1756" s="3"/>
      <c r="C1756" s="394"/>
      <c r="L1756" s="14"/>
    </row>
    <row r="1757" spans="1:12" s="8" customFormat="1" x14ac:dyDescent="0.2">
      <c r="A1757" s="3"/>
      <c r="C1757" s="394"/>
      <c r="L1757" s="14"/>
    </row>
    <row r="1758" spans="1:12" s="8" customFormat="1" x14ac:dyDescent="0.2">
      <c r="A1758" s="3"/>
      <c r="C1758" s="394"/>
      <c r="L1758" s="14"/>
    </row>
    <row r="1759" spans="1:12" s="8" customFormat="1" x14ac:dyDescent="0.2">
      <c r="A1759" s="3"/>
      <c r="C1759" s="394"/>
      <c r="L1759" s="14"/>
    </row>
    <row r="1760" spans="1:12" s="8" customFormat="1" x14ac:dyDescent="0.2">
      <c r="A1760" s="20"/>
      <c r="C1760" s="394"/>
      <c r="L1760" s="14"/>
    </row>
    <row r="1761" spans="1:12" s="8" customFormat="1" x14ac:dyDescent="0.2">
      <c r="A1761" s="3"/>
      <c r="C1761" s="394"/>
      <c r="L1761" s="14"/>
    </row>
    <row r="1762" spans="1:12" s="8" customFormat="1" x14ac:dyDescent="0.2">
      <c r="A1762" s="3"/>
      <c r="C1762" s="394"/>
      <c r="L1762" s="14"/>
    </row>
    <row r="1763" spans="1:12" s="8" customFormat="1" x14ac:dyDescent="0.2">
      <c r="A1763" s="3"/>
      <c r="C1763" s="394"/>
      <c r="L1763" s="14"/>
    </row>
    <row r="1764" spans="1:12" s="8" customFormat="1" x14ac:dyDescent="0.2">
      <c r="A1764" s="3"/>
      <c r="C1764" s="394"/>
      <c r="L1764" s="14"/>
    </row>
    <row r="1765" spans="1:12" s="8" customFormat="1" x14ac:dyDescent="0.2">
      <c r="A1765" s="3"/>
      <c r="C1765" s="394"/>
      <c r="L1765" s="14"/>
    </row>
    <row r="1766" spans="1:12" s="8" customFormat="1" x14ac:dyDescent="0.2">
      <c r="A1766" s="3"/>
      <c r="C1766" s="394"/>
      <c r="L1766" s="14"/>
    </row>
    <row r="1767" spans="1:12" s="8" customFormat="1" x14ac:dyDescent="0.2">
      <c r="A1767" s="3"/>
      <c r="C1767" s="394"/>
      <c r="L1767" s="14"/>
    </row>
    <row r="1768" spans="1:12" s="8" customFormat="1" x14ac:dyDescent="0.2">
      <c r="A1768" s="3"/>
      <c r="C1768" s="394"/>
      <c r="L1768" s="14"/>
    </row>
    <row r="1769" spans="1:12" s="8" customFormat="1" x14ac:dyDescent="0.2">
      <c r="A1769" s="3"/>
      <c r="C1769" s="394"/>
      <c r="L1769" s="14"/>
    </row>
    <row r="1770" spans="1:12" s="8" customFormat="1" x14ac:dyDescent="0.2">
      <c r="A1770" s="3"/>
      <c r="C1770" s="394"/>
      <c r="L1770" s="14"/>
    </row>
    <row r="1771" spans="1:12" s="8" customFormat="1" x14ac:dyDescent="0.2">
      <c r="A1771" s="3"/>
      <c r="C1771" s="394"/>
      <c r="L1771" s="14"/>
    </row>
    <row r="1772" spans="1:12" s="8" customFormat="1" x14ac:dyDescent="0.2">
      <c r="A1772" s="3"/>
      <c r="C1772" s="394"/>
      <c r="L1772" s="14"/>
    </row>
    <row r="1773" spans="1:12" s="8" customFormat="1" x14ac:dyDescent="0.2">
      <c r="A1773" s="3"/>
      <c r="C1773" s="394"/>
      <c r="L1773" s="14"/>
    </row>
    <row r="1774" spans="1:12" s="8" customFormat="1" x14ac:dyDescent="0.2">
      <c r="A1774" s="3"/>
      <c r="C1774" s="394"/>
      <c r="L1774" s="14"/>
    </row>
    <row r="1775" spans="1:12" s="8" customFormat="1" x14ac:dyDescent="0.2">
      <c r="A1775" s="3"/>
      <c r="C1775" s="394"/>
      <c r="L1775" s="14"/>
    </row>
    <row r="1776" spans="1:12" s="8" customFormat="1" x14ac:dyDescent="0.2">
      <c r="A1776" s="3"/>
      <c r="C1776" s="394"/>
      <c r="L1776" s="14"/>
    </row>
    <row r="1777" spans="1:12" s="8" customFormat="1" x14ac:dyDescent="0.2">
      <c r="A1777" s="3"/>
      <c r="C1777" s="394"/>
      <c r="L1777" s="14"/>
    </row>
    <row r="1778" spans="1:12" s="8" customFormat="1" x14ac:dyDescent="0.2">
      <c r="A1778" s="3"/>
      <c r="C1778" s="394"/>
      <c r="L1778" s="14"/>
    </row>
    <row r="1779" spans="1:12" s="8" customFormat="1" x14ac:dyDescent="0.2">
      <c r="A1779" s="3"/>
      <c r="C1779" s="394"/>
      <c r="L1779" s="14"/>
    </row>
    <row r="1780" spans="1:12" s="8" customFormat="1" x14ac:dyDescent="0.2">
      <c r="A1780" s="3"/>
      <c r="C1780" s="394"/>
      <c r="L1780" s="14"/>
    </row>
    <row r="1781" spans="1:12" s="8" customFormat="1" x14ac:dyDescent="0.2">
      <c r="A1781" s="3"/>
      <c r="C1781" s="394"/>
      <c r="L1781" s="14"/>
    </row>
    <row r="1782" spans="1:12" s="8" customFormat="1" x14ac:dyDescent="0.2">
      <c r="A1782" s="3"/>
      <c r="C1782" s="394"/>
      <c r="L1782" s="14"/>
    </row>
    <row r="1783" spans="1:12" s="8" customFormat="1" x14ac:dyDescent="0.2">
      <c r="A1783" s="3"/>
      <c r="C1783" s="394"/>
      <c r="L1783" s="14"/>
    </row>
    <row r="1784" spans="1:12" s="8" customFormat="1" x14ac:dyDescent="0.2">
      <c r="A1784" s="3"/>
      <c r="C1784" s="394"/>
      <c r="L1784" s="14"/>
    </row>
    <row r="1785" spans="1:12" s="8" customFormat="1" x14ac:dyDescent="0.2">
      <c r="A1785" s="3"/>
      <c r="C1785" s="394"/>
      <c r="L1785" s="14"/>
    </row>
    <row r="1786" spans="1:12" s="8" customFormat="1" x14ac:dyDescent="0.2">
      <c r="A1786" s="3"/>
      <c r="C1786" s="394"/>
      <c r="L1786" s="14"/>
    </row>
    <row r="1787" spans="1:12" s="8" customFormat="1" x14ac:dyDescent="0.2">
      <c r="A1787" s="3"/>
      <c r="C1787" s="394"/>
      <c r="L1787" s="14"/>
    </row>
    <row r="1788" spans="1:12" s="8" customFormat="1" x14ac:dyDescent="0.2">
      <c r="A1788" s="3"/>
      <c r="C1788" s="394"/>
      <c r="L1788" s="14"/>
    </row>
    <row r="1789" spans="1:12" s="8" customFormat="1" x14ac:dyDescent="0.2">
      <c r="A1789" s="3"/>
      <c r="C1789" s="394"/>
      <c r="L1789" s="14"/>
    </row>
    <row r="1790" spans="1:12" s="8" customFormat="1" x14ac:dyDescent="0.2">
      <c r="A1790" s="3"/>
      <c r="C1790" s="394"/>
      <c r="L1790" s="14"/>
    </row>
    <row r="1791" spans="1:12" s="8" customFormat="1" x14ac:dyDescent="0.2">
      <c r="A1791" s="3"/>
      <c r="C1791" s="394"/>
      <c r="L1791" s="14"/>
    </row>
    <row r="1792" spans="1:12" s="8" customFormat="1" x14ac:dyDescent="0.2">
      <c r="A1792" s="3"/>
      <c r="C1792" s="394"/>
      <c r="L1792" s="14"/>
    </row>
    <row r="1793" spans="1:12" s="8" customFormat="1" x14ac:dyDescent="0.2">
      <c r="A1793" s="20"/>
      <c r="C1793" s="394"/>
      <c r="L1793" s="14"/>
    </row>
    <row r="1794" spans="1:12" s="8" customFormat="1" x14ac:dyDescent="0.2">
      <c r="A1794" s="3"/>
      <c r="C1794" s="394"/>
      <c r="L1794" s="14"/>
    </row>
    <row r="1795" spans="1:12" s="8" customFormat="1" x14ac:dyDescent="0.2">
      <c r="A1795" s="3"/>
      <c r="C1795" s="394"/>
      <c r="L1795" s="14"/>
    </row>
    <row r="1796" spans="1:12" s="8" customFormat="1" x14ac:dyDescent="0.2">
      <c r="A1796" s="3"/>
      <c r="C1796" s="394"/>
      <c r="L1796" s="14"/>
    </row>
    <row r="1797" spans="1:12" s="8" customFormat="1" x14ac:dyDescent="0.2">
      <c r="A1797" s="3"/>
      <c r="C1797" s="394"/>
      <c r="L1797" s="14"/>
    </row>
    <row r="1798" spans="1:12" s="8" customFormat="1" x14ac:dyDescent="0.2">
      <c r="A1798" s="3"/>
      <c r="C1798" s="394"/>
      <c r="L1798" s="14"/>
    </row>
    <row r="1799" spans="1:12" s="8" customFormat="1" x14ac:dyDescent="0.2">
      <c r="A1799" s="3"/>
      <c r="C1799" s="394"/>
      <c r="L1799" s="14"/>
    </row>
    <row r="1800" spans="1:12" s="8" customFormat="1" x14ac:dyDescent="0.2">
      <c r="A1800" s="3"/>
      <c r="C1800" s="394"/>
      <c r="L1800" s="14"/>
    </row>
    <row r="1801" spans="1:12" s="8" customFormat="1" x14ac:dyDescent="0.2">
      <c r="A1801" s="3"/>
      <c r="C1801" s="394"/>
      <c r="L1801" s="14"/>
    </row>
    <row r="1802" spans="1:12" s="8" customFormat="1" x14ac:dyDescent="0.2">
      <c r="A1802" s="3"/>
      <c r="C1802" s="394"/>
      <c r="L1802" s="14"/>
    </row>
    <row r="1803" spans="1:12" s="8" customFormat="1" x14ac:dyDescent="0.2">
      <c r="A1803" s="3"/>
      <c r="C1803" s="394"/>
      <c r="L1803" s="14"/>
    </row>
    <row r="1804" spans="1:12" s="8" customFormat="1" x14ac:dyDescent="0.2">
      <c r="A1804" s="3"/>
      <c r="C1804" s="394"/>
      <c r="L1804" s="14"/>
    </row>
    <row r="1805" spans="1:12" s="8" customFormat="1" x14ac:dyDescent="0.2">
      <c r="A1805" s="3"/>
      <c r="C1805" s="394"/>
      <c r="L1805" s="14"/>
    </row>
    <row r="1806" spans="1:12" s="8" customFormat="1" x14ac:dyDescent="0.2">
      <c r="A1806" s="20"/>
      <c r="C1806" s="394"/>
      <c r="L1806" s="14"/>
    </row>
    <row r="1807" spans="1:12" s="8" customFormat="1" x14ac:dyDescent="0.2">
      <c r="A1807" s="13"/>
      <c r="C1807" s="394"/>
      <c r="L1807" s="14"/>
    </row>
    <row r="1808" spans="1:12" s="8" customFormat="1" x14ac:dyDescent="0.2">
      <c r="A1808" s="3"/>
      <c r="C1808" s="394"/>
      <c r="L1808" s="14"/>
    </row>
    <row r="1809" spans="1:12" s="8" customFormat="1" x14ac:dyDescent="0.2">
      <c r="A1809" s="3"/>
      <c r="C1809" s="394"/>
      <c r="L1809" s="14"/>
    </row>
    <row r="1810" spans="1:12" s="8" customFormat="1" x14ac:dyDescent="0.2">
      <c r="A1810" s="3"/>
      <c r="C1810" s="394"/>
      <c r="L1810" s="14"/>
    </row>
    <row r="1811" spans="1:12" s="8" customFormat="1" x14ac:dyDescent="0.2">
      <c r="A1811" s="3"/>
      <c r="C1811" s="394"/>
      <c r="L1811" s="14"/>
    </row>
    <row r="1812" spans="1:12" s="8" customFormat="1" x14ac:dyDescent="0.2">
      <c r="A1812" s="20"/>
      <c r="C1812" s="394"/>
      <c r="L1812" s="14"/>
    </row>
    <row r="1813" spans="1:12" s="8" customFormat="1" x14ac:dyDescent="0.2">
      <c r="A1813" s="3"/>
      <c r="C1813" s="394"/>
      <c r="L1813" s="14"/>
    </row>
    <row r="1814" spans="1:12" s="8" customFormat="1" x14ac:dyDescent="0.2">
      <c r="A1814" s="3"/>
      <c r="C1814" s="394"/>
      <c r="L1814" s="14"/>
    </row>
    <row r="1815" spans="1:12" s="8" customFormat="1" x14ac:dyDescent="0.2">
      <c r="A1815" s="3"/>
      <c r="C1815" s="394"/>
      <c r="L1815" s="14"/>
    </row>
    <row r="1816" spans="1:12" s="8" customFormat="1" x14ac:dyDescent="0.2">
      <c r="A1816" s="3"/>
      <c r="C1816" s="394"/>
      <c r="L1816" s="14"/>
    </row>
    <row r="1817" spans="1:12" s="8" customFormat="1" x14ac:dyDescent="0.2">
      <c r="A1817" s="3"/>
      <c r="C1817" s="394"/>
      <c r="L1817" s="14"/>
    </row>
    <row r="1818" spans="1:12" s="8" customFormat="1" x14ac:dyDescent="0.2">
      <c r="A1818" s="3"/>
      <c r="C1818" s="394"/>
      <c r="L1818" s="14"/>
    </row>
    <row r="1819" spans="1:12" s="8" customFormat="1" x14ac:dyDescent="0.2">
      <c r="A1819" s="3"/>
      <c r="C1819" s="394"/>
      <c r="L1819" s="14"/>
    </row>
    <row r="1820" spans="1:12" s="8" customFormat="1" x14ac:dyDescent="0.2">
      <c r="A1820" s="3"/>
      <c r="C1820" s="394"/>
      <c r="L1820" s="14"/>
    </row>
    <row r="1821" spans="1:12" s="8" customFormat="1" x14ac:dyDescent="0.2">
      <c r="A1821" s="3"/>
      <c r="C1821" s="394"/>
      <c r="L1821" s="14"/>
    </row>
    <row r="1822" spans="1:12" s="8" customFormat="1" x14ac:dyDescent="0.2">
      <c r="A1822" s="3"/>
      <c r="C1822" s="394"/>
      <c r="L1822" s="14"/>
    </row>
    <row r="1823" spans="1:12" s="8" customFormat="1" x14ac:dyDescent="0.2">
      <c r="A1823" s="3"/>
      <c r="C1823" s="394"/>
      <c r="L1823" s="14"/>
    </row>
    <row r="1824" spans="1:12" s="8" customFormat="1" x14ac:dyDescent="0.2">
      <c r="A1824" s="3"/>
      <c r="C1824" s="394"/>
      <c r="L1824" s="14"/>
    </row>
    <row r="1825" spans="1:12" s="8" customFormat="1" x14ac:dyDescent="0.2">
      <c r="A1825" s="3"/>
      <c r="C1825" s="394"/>
      <c r="L1825" s="14"/>
    </row>
    <row r="1826" spans="1:12" s="8" customFormat="1" x14ac:dyDescent="0.2">
      <c r="A1826" s="3"/>
      <c r="C1826" s="394"/>
      <c r="L1826" s="14"/>
    </row>
    <row r="1827" spans="1:12" s="8" customFormat="1" x14ac:dyDescent="0.2">
      <c r="A1827" s="3"/>
      <c r="C1827" s="394"/>
      <c r="L1827" s="14"/>
    </row>
    <row r="1828" spans="1:12" s="8" customFormat="1" x14ac:dyDescent="0.2">
      <c r="A1828" s="3"/>
      <c r="C1828" s="394"/>
      <c r="L1828" s="14"/>
    </row>
    <row r="1829" spans="1:12" s="8" customFormat="1" x14ac:dyDescent="0.2">
      <c r="A1829" s="3"/>
      <c r="C1829" s="394"/>
      <c r="L1829" s="14"/>
    </row>
    <row r="1830" spans="1:12" s="8" customFormat="1" x14ac:dyDescent="0.2">
      <c r="A1830" s="3"/>
      <c r="C1830" s="394"/>
      <c r="L1830" s="14"/>
    </row>
    <row r="1831" spans="1:12" s="8" customFormat="1" x14ac:dyDescent="0.2">
      <c r="A1831" s="3"/>
      <c r="C1831" s="394"/>
      <c r="L1831" s="14"/>
    </row>
    <row r="1832" spans="1:12" s="8" customFormat="1" x14ac:dyDescent="0.2">
      <c r="A1832" s="3"/>
      <c r="C1832" s="394"/>
      <c r="L1832" s="14"/>
    </row>
    <row r="1833" spans="1:12" s="8" customFormat="1" x14ac:dyDescent="0.2">
      <c r="A1833" s="3"/>
      <c r="C1833" s="394"/>
      <c r="L1833" s="14"/>
    </row>
    <row r="1834" spans="1:12" s="8" customFormat="1" x14ac:dyDescent="0.2">
      <c r="A1834" s="3"/>
      <c r="C1834" s="394"/>
      <c r="L1834" s="14"/>
    </row>
    <row r="1835" spans="1:12" s="8" customFormat="1" x14ac:dyDescent="0.2">
      <c r="A1835" s="3"/>
      <c r="C1835" s="394"/>
      <c r="L1835" s="14"/>
    </row>
    <row r="1836" spans="1:12" s="8" customFormat="1" x14ac:dyDescent="0.2">
      <c r="A1836" s="3"/>
      <c r="C1836" s="394"/>
      <c r="L1836" s="14"/>
    </row>
    <row r="1837" spans="1:12" s="8" customFormat="1" x14ac:dyDescent="0.2">
      <c r="A1837" s="3"/>
      <c r="C1837" s="394"/>
      <c r="L1837" s="14"/>
    </row>
    <row r="1838" spans="1:12" s="8" customFormat="1" x14ac:dyDescent="0.2">
      <c r="A1838" s="3"/>
      <c r="C1838" s="394"/>
      <c r="L1838" s="14"/>
    </row>
    <row r="1839" spans="1:12" s="8" customFormat="1" x14ac:dyDescent="0.2">
      <c r="A1839" s="3"/>
      <c r="C1839" s="394"/>
      <c r="L1839" s="14"/>
    </row>
    <row r="1840" spans="1:12" s="8" customFormat="1" x14ac:dyDescent="0.2">
      <c r="A1840" s="3"/>
      <c r="C1840" s="394"/>
      <c r="L1840" s="14"/>
    </row>
    <row r="1841" spans="1:12" s="8" customFormat="1" x14ac:dyDescent="0.2">
      <c r="A1841" s="3"/>
      <c r="C1841" s="394"/>
      <c r="L1841" s="14"/>
    </row>
    <row r="1842" spans="1:12" s="8" customFormat="1" x14ac:dyDescent="0.2">
      <c r="A1842" s="3"/>
      <c r="C1842" s="394"/>
      <c r="L1842" s="14"/>
    </row>
    <row r="1843" spans="1:12" s="8" customFormat="1" x14ac:dyDescent="0.2">
      <c r="A1843" s="3"/>
      <c r="C1843" s="394"/>
      <c r="L1843" s="14"/>
    </row>
    <row r="1844" spans="1:12" s="8" customFormat="1" x14ac:dyDescent="0.2">
      <c r="A1844" s="3"/>
      <c r="C1844" s="394"/>
      <c r="L1844" s="14"/>
    </row>
    <row r="1845" spans="1:12" s="8" customFormat="1" x14ac:dyDescent="0.2">
      <c r="A1845" s="3"/>
      <c r="C1845" s="394"/>
      <c r="L1845" s="14"/>
    </row>
    <row r="1846" spans="1:12" s="8" customFormat="1" x14ac:dyDescent="0.2">
      <c r="A1846" s="3"/>
      <c r="C1846" s="394"/>
      <c r="L1846" s="14"/>
    </row>
    <row r="1847" spans="1:12" s="8" customFormat="1" x14ac:dyDescent="0.2">
      <c r="A1847" s="3"/>
      <c r="C1847" s="394"/>
      <c r="L1847" s="14"/>
    </row>
    <row r="1848" spans="1:12" s="8" customFormat="1" x14ac:dyDescent="0.2">
      <c r="A1848" s="3"/>
      <c r="C1848" s="394"/>
      <c r="L1848" s="14"/>
    </row>
    <row r="1849" spans="1:12" s="8" customFormat="1" x14ac:dyDescent="0.2">
      <c r="A1849" s="3"/>
      <c r="C1849" s="394"/>
      <c r="L1849" s="14"/>
    </row>
    <row r="1850" spans="1:12" s="8" customFormat="1" x14ac:dyDescent="0.2">
      <c r="A1850" s="3"/>
      <c r="C1850" s="394"/>
      <c r="L1850" s="14"/>
    </row>
    <row r="1851" spans="1:12" s="8" customFormat="1" x14ac:dyDescent="0.2">
      <c r="A1851" s="3"/>
      <c r="C1851" s="394"/>
      <c r="L1851" s="14"/>
    </row>
    <row r="1852" spans="1:12" s="8" customFormat="1" x14ac:dyDescent="0.2">
      <c r="A1852" s="3"/>
      <c r="C1852" s="394"/>
      <c r="L1852" s="14"/>
    </row>
    <row r="1853" spans="1:12" s="8" customFormat="1" x14ac:dyDescent="0.2">
      <c r="A1853" s="3"/>
      <c r="C1853" s="394"/>
      <c r="L1853" s="14"/>
    </row>
    <row r="1854" spans="1:12" s="8" customFormat="1" x14ac:dyDescent="0.2">
      <c r="A1854" s="3"/>
      <c r="C1854" s="394"/>
      <c r="L1854" s="14"/>
    </row>
    <row r="1855" spans="1:12" s="8" customFormat="1" x14ac:dyDescent="0.2">
      <c r="A1855" s="3"/>
      <c r="C1855" s="394"/>
      <c r="L1855" s="14"/>
    </row>
    <row r="1856" spans="1:12" s="8" customFormat="1" x14ac:dyDescent="0.2">
      <c r="A1856" s="3"/>
      <c r="C1856" s="394"/>
      <c r="L1856" s="14"/>
    </row>
    <row r="1857" spans="1:12" s="8" customFormat="1" x14ac:dyDescent="0.2">
      <c r="A1857" s="3"/>
      <c r="C1857" s="394"/>
      <c r="L1857" s="14"/>
    </row>
    <row r="1858" spans="1:12" s="8" customFormat="1" x14ac:dyDescent="0.2">
      <c r="A1858" s="3"/>
      <c r="C1858" s="394"/>
      <c r="L1858" s="14"/>
    </row>
    <row r="1859" spans="1:12" s="8" customFormat="1" x14ac:dyDescent="0.2">
      <c r="A1859" s="3"/>
      <c r="C1859" s="394"/>
      <c r="L1859" s="14"/>
    </row>
    <row r="1860" spans="1:12" s="8" customFormat="1" x14ac:dyDescent="0.2">
      <c r="A1860" s="3"/>
      <c r="C1860" s="394"/>
      <c r="L1860" s="14"/>
    </row>
    <row r="1861" spans="1:12" s="8" customFormat="1" x14ac:dyDescent="0.2">
      <c r="A1861" s="3"/>
      <c r="C1861" s="394"/>
      <c r="L1861" s="14"/>
    </row>
    <row r="1862" spans="1:12" s="8" customFormat="1" x14ac:dyDescent="0.2">
      <c r="A1862" s="3"/>
      <c r="C1862" s="394"/>
      <c r="L1862" s="14"/>
    </row>
    <row r="1863" spans="1:12" s="8" customFormat="1" x14ac:dyDescent="0.2">
      <c r="A1863" s="3"/>
      <c r="C1863" s="394"/>
      <c r="L1863" s="14"/>
    </row>
    <row r="1864" spans="1:12" s="8" customFormat="1" x14ac:dyDescent="0.2">
      <c r="A1864" s="3"/>
      <c r="C1864" s="394"/>
      <c r="L1864" s="14"/>
    </row>
    <row r="1865" spans="1:12" s="8" customFormat="1" x14ac:dyDescent="0.2">
      <c r="A1865" s="3"/>
      <c r="C1865" s="394"/>
      <c r="L1865" s="14"/>
    </row>
    <row r="1866" spans="1:12" s="8" customFormat="1" x14ac:dyDescent="0.2">
      <c r="A1866" s="3"/>
      <c r="C1866" s="394"/>
      <c r="L1866" s="14"/>
    </row>
    <row r="1867" spans="1:12" s="8" customFormat="1" x14ac:dyDescent="0.2">
      <c r="A1867" s="3"/>
      <c r="C1867" s="394"/>
      <c r="L1867" s="14"/>
    </row>
    <row r="1868" spans="1:12" s="8" customFormat="1" x14ac:dyDescent="0.2">
      <c r="A1868" s="3"/>
      <c r="C1868" s="394"/>
      <c r="L1868" s="14"/>
    </row>
    <row r="1869" spans="1:12" s="8" customFormat="1" x14ac:dyDescent="0.2">
      <c r="A1869" s="3"/>
      <c r="C1869" s="394"/>
      <c r="L1869" s="14"/>
    </row>
    <row r="1870" spans="1:12" s="8" customFormat="1" x14ac:dyDescent="0.2">
      <c r="A1870" s="3"/>
      <c r="C1870" s="394"/>
      <c r="L1870" s="14"/>
    </row>
    <row r="1871" spans="1:12" s="8" customFormat="1" x14ac:dyDescent="0.2">
      <c r="A1871" s="3"/>
      <c r="C1871" s="394"/>
      <c r="L1871" s="14"/>
    </row>
    <row r="1872" spans="1:12" s="8" customFormat="1" x14ac:dyDescent="0.2">
      <c r="A1872" s="3"/>
      <c r="C1872" s="394"/>
      <c r="L1872" s="14"/>
    </row>
    <row r="1873" spans="1:12" s="8" customFormat="1" x14ac:dyDescent="0.2">
      <c r="A1873" s="3"/>
      <c r="C1873" s="394"/>
      <c r="L1873" s="14"/>
    </row>
    <row r="1874" spans="1:12" s="8" customFormat="1" x14ac:dyDescent="0.2">
      <c r="A1874" s="3"/>
      <c r="C1874" s="394"/>
      <c r="L1874" s="14"/>
    </row>
    <row r="1875" spans="1:12" s="8" customFormat="1" x14ac:dyDescent="0.2">
      <c r="A1875" s="3"/>
      <c r="C1875" s="394"/>
      <c r="L1875" s="14"/>
    </row>
    <row r="1876" spans="1:12" s="8" customFormat="1" x14ac:dyDescent="0.2">
      <c r="A1876" s="3"/>
      <c r="C1876" s="394"/>
      <c r="L1876" s="14"/>
    </row>
    <row r="1877" spans="1:12" s="8" customFormat="1" x14ac:dyDescent="0.2">
      <c r="A1877" s="3"/>
      <c r="C1877" s="394"/>
      <c r="L1877" s="14"/>
    </row>
    <row r="1878" spans="1:12" s="8" customFormat="1" x14ac:dyDescent="0.2">
      <c r="A1878" s="3"/>
      <c r="C1878" s="394"/>
      <c r="L1878" s="14"/>
    </row>
    <row r="1879" spans="1:12" s="8" customFormat="1" x14ac:dyDescent="0.2">
      <c r="A1879" s="3"/>
      <c r="C1879" s="394"/>
      <c r="L1879" s="14"/>
    </row>
    <row r="1880" spans="1:12" s="8" customFormat="1" x14ac:dyDescent="0.2">
      <c r="A1880" s="3"/>
      <c r="C1880" s="394"/>
      <c r="L1880" s="14"/>
    </row>
    <row r="1881" spans="1:12" s="8" customFormat="1" x14ac:dyDescent="0.2">
      <c r="A1881" s="3"/>
      <c r="C1881" s="394"/>
      <c r="L1881" s="14"/>
    </row>
    <row r="1882" spans="1:12" s="8" customFormat="1" x14ac:dyDescent="0.2">
      <c r="A1882" s="3"/>
      <c r="C1882" s="394"/>
      <c r="L1882" s="14"/>
    </row>
    <row r="1883" spans="1:12" s="8" customFormat="1" x14ac:dyDescent="0.2">
      <c r="A1883" s="3"/>
      <c r="C1883" s="394"/>
      <c r="L1883" s="14"/>
    </row>
    <row r="1884" spans="1:12" s="8" customFormat="1" x14ac:dyDescent="0.2">
      <c r="A1884" s="3"/>
      <c r="C1884" s="394"/>
      <c r="L1884" s="14"/>
    </row>
    <row r="1885" spans="1:12" s="8" customFormat="1" x14ac:dyDescent="0.2">
      <c r="A1885" s="3"/>
      <c r="C1885" s="394"/>
      <c r="L1885" s="14"/>
    </row>
    <row r="1886" spans="1:12" s="8" customFormat="1" x14ac:dyDescent="0.2">
      <c r="A1886" s="3"/>
      <c r="C1886" s="394"/>
      <c r="L1886" s="14"/>
    </row>
    <row r="1887" spans="1:12" s="8" customFormat="1" x14ac:dyDescent="0.2">
      <c r="A1887" s="3"/>
      <c r="C1887" s="394"/>
      <c r="L1887" s="14"/>
    </row>
    <row r="1888" spans="1:12" s="8" customFormat="1" x14ac:dyDescent="0.2">
      <c r="A1888" s="3"/>
      <c r="C1888" s="394"/>
      <c r="L1888" s="14"/>
    </row>
    <row r="1889" spans="1:12" s="8" customFormat="1" x14ac:dyDescent="0.2">
      <c r="A1889" s="3"/>
      <c r="C1889" s="394"/>
      <c r="L1889" s="14"/>
    </row>
    <row r="1890" spans="1:12" s="8" customFormat="1" x14ac:dyDescent="0.2">
      <c r="A1890" s="3"/>
      <c r="C1890" s="394"/>
      <c r="L1890" s="14"/>
    </row>
    <row r="1891" spans="1:12" s="8" customFormat="1" x14ac:dyDescent="0.2">
      <c r="A1891" s="3"/>
      <c r="C1891" s="394"/>
      <c r="L1891" s="14"/>
    </row>
    <row r="1892" spans="1:12" s="8" customFormat="1" x14ac:dyDescent="0.2">
      <c r="A1892" s="3"/>
      <c r="C1892" s="394"/>
      <c r="L1892" s="14"/>
    </row>
    <row r="1893" spans="1:12" s="8" customFormat="1" x14ac:dyDescent="0.2">
      <c r="A1893" s="3"/>
      <c r="C1893" s="394"/>
      <c r="L1893" s="14"/>
    </row>
    <row r="1894" spans="1:12" s="8" customFormat="1" x14ac:dyDescent="0.2">
      <c r="A1894" s="3"/>
      <c r="C1894" s="394"/>
      <c r="L1894" s="14"/>
    </row>
    <row r="1895" spans="1:12" s="8" customFormat="1" x14ac:dyDescent="0.2">
      <c r="A1895" s="3"/>
      <c r="C1895" s="394"/>
      <c r="L1895" s="14"/>
    </row>
    <row r="1896" spans="1:12" s="8" customFormat="1" x14ac:dyDescent="0.2">
      <c r="A1896" s="3"/>
      <c r="C1896" s="394"/>
      <c r="L1896" s="14"/>
    </row>
    <row r="1897" spans="1:12" s="8" customFormat="1" x14ac:dyDescent="0.2">
      <c r="A1897" s="3"/>
      <c r="C1897" s="394"/>
      <c r="L1897" s="14"/>
    </row>
    <row r="1898" spans="1:12" s="8" customFormat="1" x14ac:dyDescent="0.2">
      <c r="A1898" s="3"/>
      <c r="C1898" s="394"/>
      <c r="L1898" s="14"/>
    </row>
    <row r="1899" spans="1:12" s="8" customFormat="1" x14ac:dyDescent="0.2">
      <c r="A1899" s="3"/>
      <c r="C1899" s="394"/>
      <c r="L1899" s="14"/>
    </row>
    <row r="1900" spans="1:12" s="8" customFormat="1" x14ac:dyDescent="0.2">
      <c r="A1900" s="3"/>
      <c r="C1900" s="394"/>
      <c r="L1900" s="14"/>
    </row>
    <row r="1901" spans="1:12" s="8" customFormat="1" x14ac:dyDescent="0.2">
      <c r="A1901" s="3"/>
      <c r="C1901" s="394"/>
      <c r="L1901" s="14"/>
    </row>
    <row r="1902" spans="1:12" s="8" customFormat="1" x14ac:dyDescent="0.2">
      <c r="A1902" s="3"/>
      <c r="C1902" s="394"/>
      <c r="L1902" s="14"/>
    </row>
    <row r="1903" spans="1:12" s="8" customFormat="1" x14ac:dyDescent="0.2">
      <c r="A1903" s="3"/>
      <c r="C1903" s="394"/>
      <c r="L1903" s="14"/>
    </row>
    <row r="1904" spans="1:12" s="8" customFormat="1" x14ac:dyDescent="0.2">
      <c r="A1904" s="3"/>
      <c r="C1904" s="394"/>
      <c r="L1904" s="14"/>
    </row>
    <row r="1905" spans="1:12" s="8" customFormat="1" x14ac:dyDescent="0.2">
      <c r="A1905" s="3"/>
      <c r="C1905" s="394"/>
      <c r="L1905" s="14"/>
    </row>
  </sheetData>
  <mergeCells count="12">
    <mergeCell ref="D3:E3"/>
    <mergeCell ref="D10:E10"/>
    <mergeCell ref="D17:E17"/>
    <mergeCell ref="D24:E24"/>
    <mergeCell ref="A24:A25"/>
    <mergeCell ref="B24:C24"/>
    <mergeCell ref="A3:A4"/>
    <mergeCell ref="B3:C3"/>
    <mergeCell ref="A10:A11"/>
    <mergeCell ref="B10:C10"/>
    <mergeCell ref="A17:A18"/>
    <mergeCell ref="B17:C17"/>
  </mergeCells>
  <phoneticPr fontId="13" type="noConversion"/>
  <pageMargins left="1.1811023622047245" right="0.23622047244094491" top="0.78740157480314965" bottom="0.74803149606299213" header="0.19685039370078741" footer="0.1968503937007874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253"/>
  <sheetViews>
    <sheetView zoomScaleNormal="100" zoomScaleSheetLayoutView="100" workbookViewId="0">
      <selection activeCell="S29" sqref="S29"/>
    </sheetView>
  </sheetViews>
  <sheetFormatPr defaultRowHeight="12.75" x14ac:dyDescent="0.2"/>
  <cols>
    <col min="1" max="1" width="85.28515625" style="560" customWidth="1"/>
    <col min="2" max="2" width="12.85546875" style="365" customWidth="1"/>
    <col min="3" max="3" width="16.5703125" style="217" customWidth="1"/>
    <col min="4" max="4" width="4.7109375" style="217" customWidth="1"/>
    <col min="5" max="5" width="4.5703125" style="217" customWidth="1"/>
    <col min="6" max="6" width="4.42578125" style="217" customWidth="1"/>
    <col min="7" max="9" width="4.5703125" style="217" customWidth="1"/>
    <col min="10" max="10" width="5.28515625" style="244" customWidth="1"/>
    <col min="11" max="16384" width="9.140625" style="244"/>
  </cols>
  <sheetData>
    <row r="1" spans="1:10" ht="15.75" x14ac:dyDescent="0.25">
      <c r="A1" s="533" t="s">
        <v>1477</v>
      </c>
    </row>
    <row r="2" spans="1:10" ht="7.5" customHeight="1" x14ac:dyDescent="0.2">
      <c r="A2" s="534"/>
    </row>
    <row r="3" spans="1:10" x14ac:dyDescent="0.2">
      <c r="A3" s="535" t="s">
        <v>88</v>
      </c>
      <c r="B3" s="625"/>
      <c r="C3" s="626"/>
      <c r="D3" s="626"/>
      <c r="E3" s="626"/>
      <c r="F3" s="626"/>
      <c r="G3" s="626"/>
      <c r="H3" s="626"/>
      <c r="I3" s="626"/>
      <c r="J3" s="560"/>
    </row>
    <row r="4" spans="1:10" ht="11.25" customHeight="1" thickBot="1" x14ac:dyDescent="0.25">
      <c r="A4" s="535"/>
    </row>
    <row r="5" spans="1:10" ht="13.5" thickBot="1" x14ac:dyDescent="0.25">
      <c r="A5" s="536" t="s">
        <v>32</v>
      </c>
      <c r="B5" s="447">
        <v>2013</v>
      </c>
      <c r="C5" s="216">
        <v>2014</v>
      </c>
      <c r="D5" s="216">
        <v>2015</v>
      </c>
      <c r="E5" s="216">
        <v>2016</v>
      </c>
      <c r="F5" s="216">
        <v>2017</v>
      </c>
      <c r="G5" s="216">
        <v>2018</v>
      </c>
      <c r="H5" s="216">
        <v>2019</v>
      </c>
      <c r="I5" s="216">
        <v>2020</v>
      </c>
      <c r="J5" s="245" t="s">
        <v>1481</v>
      </c>
    </row>
    <row r="6" spans="1:10" ht="15.95" customHeight="1" x14ac:dyDescent="0.2">
      <c r="A6" s="537" t="s">
        <v>1311</v>
      </c>
      <c r="B6" s="309">
        <f t="shared" ref="B6:C9" si="0">B12+B24</f>
        <v>7</v>
      </c>
      <c r="C6" s="309">
        <f t="shared" si="0"/>
        <v>7</v>
      </c>
      <c r="D6" s="236"/>
      <c r="E6" s="236"/>
      <c r="F6" s="246"/>
      <c r="G6" s="246"/>
      <c r="H6" s="246"/>
      <c r="I6" s="246"/>
      <c r="J6" s="247"/>
    </row>
    <row r="7" spans="1:10" ht="15.95" customHeight="1" x14ac:dyDescent="0.2">
      <c r="A7" s="538" t="s">
        <v>1342</v>
      </c>
      <c r="B7" s="232">
        <f t="shared" si="0"/>
        <v>0</v>
      </c>
      <c r="C7" s="232">
        <f t="shared" si="0"/>
        <v>0</v>
      </c>
      <c r="D7" s="237"/>
      <c r="E7" s="237"/>
      <c r="F7" s="248"/>
      <c r="G7" s="248"/>
      <c r="H7" s="248"/>
      <c r="I7" s="248"/>
      <c r="J7" s="249"/>
    </row>
    <row r="8" spans="1:10" ht="15.95" customHeight="1" x14ac:dyDescent="0.2">
      <c r="A8" s="538" t="s">
        <v>1343</v>
      </c>
      <c r="B8" s="232">
        <f t="shared" si="0"/>
        <v>7</v>
      </c>
      <c r="C8" s="232">
        <f t="shared" si="0"/>
        <v>7</v>
      </c>
      <c r="D8" s="237"/>
      <c r="E8" s="237"/>
      <c r="F8" s="248"/>
      <c r="G8" s="248"/>
      <c r="H8" s="248"/>
      <c r="I8" s="248"/>
      <c r="J8" s="249"/>
    </row>
    <row r="9" spans="1:10" ht="15.95" customHeight="1" thickBot="1" x14ac:dyDescent="0.25">
      <c r="A9" s="440" t="s">
        <v>1344</v>
      </c>
      <c r="B9" s="310">
        <f t="shared" si="0"/>
        <v>0</v>
      </c>
      <c r="C9" s="310">
        <f t="shared" si="0"/>
        <v>0</v>
      </c>
      <c r="D9" s="30"/>
      <c r="E9" s="30"/>
      <c r="F9" s="99"/>
      <c r="G9" s="99"/>
      <c r="H9" s="99"/>
      <c r="I9" s="99"/>
      <c r="J9" s="31"/>
    </row>
    <row r="10" spans="1:10" ht="14.25" customHeight="1" thickBot="1" x14ac:dyDescent="0.25">
      <c r="A10" s="539"/>
      <c r="B10" s="366"/>
    </row>
    <row r="11" spans="1:10" ht="13.5" thickBot="1" x14ac:dyDescent="0.25">
      <c r="A11" s="540" t="s">
        <v>33</v>
      </c>
      <c r="B11" s="447">
        <v>2013</v>
      </c>
      <c r="C11" s="216">
        <v>2014</v>
      </c>
      <c r="D11" s="216">
        <v>2015</v>
      </c>
      <c r="E11" s="216">
        <v>2016</v>
      </c>
      <c r="F11" s="216">
        <v>2017</v>
      </c>
      <c r="G11" s="216">
        <v>2018</v>
      </c>
      <c r="H11" s="216">
        <v>2019</v>
      </c>
      <c r="I11" s="216">
        <v>2020</v>
      </c>
      <c r="J11" s="245" t="s">
        <v>1481</v>
      </c>
    </row>
    <row r="12" spans="1:10" ht="15.95" customHeight="1" x14ac:dyDescent="0.2">
      <c r="A12" s="537" t="s">
        <v>1311</v>
      </c>
      <c r="B12" s="309">
        <v>2</v>
      </c>
      <c r="C12" s="309">
        <v>2</v>
      </c>
      <c r="D12" s="236"/>
      <c r="E12" s="236"/>
      <c r="F12" s="246"/>
      <c r="G12" s="246"/>
      <c r="H12" s="246"/>
      <c r="I12" s="246"/>
      <c r="J12" s="247"/>
    </row>
    <row r="13" spans="1:10" ht="15.95" customHeight="1" x14ac:dyDescent="0.2">
      <c r="A13" s="538" t="s">
        <v>1342</v>
      </c>
      <c r="B13" s="232">
        <v>0</v>
      </c>
      <c r="C13" s="232">
        <v>0</v>
      </c>
      <c r="D13" s="237"/>
      <c r="E13" s="237"/>
      <c r="F13" s="248"/>
      <c r="G13" s="248"/>
      <c r="H13" s="248"/>
      <c r="I13" s="248"/>
      <c r="J13" s="249"/>
    </row>
    <row r="14" spans="1:10" ht="15.95" customHeight="1" x14ac:dyDescent="0.2">
      <c r="A14" s="538" t="s">
        <v>1343</v>
      </c>
      <c r="B14" s="232">
        <v>2</v>
      </c>
      <c r="C14" s="232">
        <v>2</v>
      </c>
      <c r="D14" s="237"/>
      <c r="E14" s="237"/>
      <c r="F14" s="248"/>
      <c r="G14" s="248"/>
      <c r="H14" s="248"/>
      <c r="I14" s="248"/>
      <c r="J14" s="249"/>
    </row>
    <row r="15" spans="1:10" ht="15.95" customHeight="1" thickBot="1" x14ac:dyDescent="0.25">
      <c r="A15" s="440" t="s">
        <v>1344</v>
      </c>
      <c r="B15" s="310">
        <v>0</v>
      </c>
      <c r="C15" s="310">
        <v>0</v>
      </c>
      <c r="D15" s="30"/>
      <c r="E15" s="30"/>
      <c r="F15" s="99"/>
      <c r="G15" s="99"/>
      <c r="H15" s="99"/>
      <c r="I15" s="99"/>
      <c r="J15" s="31"/>
    </row>
    <row r="16" spans="1:10" ht="13.5" customHeight="1" thickBot="1" x14ac:dyDescent="0.25">
      <c r="A16" s="541"/>
      <c r="B16" s="367"/>
      <c r="C16" s="238"/>
      <c r="D16" s="238"/>
      <c r="E16" s="238"/>
      <c r="F16" s="238"/>
      <c r="G16" s="238"/>
      <c r="H16" s="238"/>
      <c r="I16" s="238"/>
      <c r="J16" s="250"/>
    </row>
    <row r="17" spans="1:10" ht="19.5" customHeight="1" thickBot="1" x14ac:dyDescent="0.25">
      <c r="A17" s="542" t="s">
        <v>1345</v>
      </c>
      <c r="B17" s="447">
        <v>2013</v>
      </c>
      <c r="C17" s="216">
        <v>2014</v>
      </c>
      <c r="D17" s="216">
        <v>2015</v>
      </c>
      <c r="E17" s="216">
        <v>2016</v>
      </c>
      <c r="F17" s="216">
        <v>2017</v>
      </c>
      <c r="G17" s="216">
        <v>2018</v>
      </c>
      <c r="H17" s="216">
        <v>2019</v>
      </c>
      <c r="I17" s="216">
        <v>2020</v>
      </c>
      <c r="J17" s="251" t="s">
        <v>1481</v>
      </c>
    </row>
    <row r="18" spans="1:10" ht="25.5" x14ac:dyDescent="0.2">
      <c r="A18" s="338" t="s">
        <v>1659</v>
      </c>
      <c r="B18" s="311"/>
      <c r="C18" s="27"/>
      <c r="D18" s="27"/>
      <c r="E18" s="27"/>
      <c r="F18" s="27"/>
      <c r="G18" s="27"/>
      <c r="H18" s="27"/>
      <c r="I18" s="97"/>
      <c r="J18" s="63"/>
    </row>
    <row r="19" spans="1:10" ht="13.5" thickBot="1" x14ac:dyDescent="0.25">
      <c r="A19" s="340" t="s">
        <v>89</v>
      </c>
      <c r="B19" s="192">
        <v>130</v>
      </c>
      <c r="C19" s="224">
        <v>147</v>
      </c>
      <c r="D19" s="224"/>
      <c r="E19" s="224"/>
      <c r="F19" s="224"/>
      <c r="G19" s="224"/>
      <c r="H19" s="224"/>
      <c r="I19" s="252"/>
      <c r="J19" s="249"/>
    </row>
    <row r="20" spans="1:10" x14ac:dyDescent="0.2">
      <c r="A20" s="338" t="s">
        <v>538</v>
      </c>
      <c r="B20" s="311"/>
      <c r="C20" s="27"/>
      <c r="D20" s="27"/>
      <c r="E20" s="27"/>
      <c r="F20" s="27"/>
      <c r="G20" s="27"/>
      <c r="H20" s="27"/>
      <c r="I20" s="97"/>
      <c r="J20" s="63"/>
    </row>
    <row r="21" spans="1:10" ht="13.5" thickBot="1" x14ac:dyDescent="0.25">
      <c r="A21" s="340" t="s">
        <v>90</v>
      </c>
      <c r="B21" s="312">
        <v>4</v>
      </c>
      <c r="C21" s="32">
        <v>4</v>
      </c>
      <c r="D21" s="30"/>
      <c r="E21" s="30"/>
      <c r="F21" s="30"/>
      <c r="G21" s="30"/>
      <c r="H21" s="30"/>
      <c r="I21" s="99"/>
      <c r="J21" s="31"/>
    </row>
    <row r="22" spans="1:10" ht="13.5" thickBot="1" x14ac:dyDescent="0.25">
      <c r="A22" s="431"/>
      <c r="B22" s="366"/>
    </row>
    <row r="23" spans="1:10" ht="13.5" thickBot="1" x14ac:dyDescent="0.25">
      <c r="A23" s="540" t="s">
        <v>34</v>
      </c>
      <c r="B23" s="447">
        <v>2013</v>
      </c>
      <c r="C23" s="216">
        <v>2014</v>
      </c>
      <c r="D23" s="216">
        <v>2015</v>
      </c>
      <c r="E23" s="216">
        <v>2016</v>
      </c>
      <c r="F23" s="216">
        <v>2017</v>
      </c>
      <c r="G23" s="216">
        <v>2018</v>
      </c>
      <c r="H23" s="216">
        <v>2019</v>
      </c>
      <c r="I23" s="216">
        <v>2020</v>
      </c>
      <c r="J23" s="245" t="s">
        <v>1481</v>
      </c>
    </row>
    <row r="24" spans="1:10" ht="15.95" customHeight="1" x14ac:dyDescent="0.2">
      <c r="A24" s="537" t="s">
        <v>1311</v>
      </c>
      <c r="B24" s="309">
        <v>5</v>
      </c>
      <c r="C24" s="236">
        <v>5</v>
      </c>
      <c r="D24" s="236"/>
      <c r="E24" s="236"/>
      <c r="F24" s="246"/>
      <c r="G24" s="246"/>
      <c r="H24" s="246"/>
      <c r="I24" s="246"/>
      <c r="J24" s="247"/>
    </row>
    <row r="25" spans="1:10" ht="15.95" customHeight="1" x14ac:dyDescent="0.2">
      <c r="A25" s="538" t="s">
        <v>1342</v>
      </c>
      <c r="B25" s="232"/>
      <c r="C25" s="237"/>
      <c r="D25" s="237"/>
      <c r="E25" s="237"/>
      <c r="F25" s="248"/>
      <c r="G25" s="248"/>
      <c r="H25" s="248"/>
      <c r="I25" s="248"/>
      <c r="J25" s="249"/>
    </row>
    <row r="26" spans="1:10" ht="15.95" customHeight="1" x14ac:dyDescent="0.2">
      <c r="A26" s="538" t="s">
        <v>1343</v>
      </c>
      <c r="B26" s="232">
        <v>5</v>
      </c>
      <c r="C26" s="237">
        <v>5</v>
      </c>
      <c r="D26" s="237"/>
      <c r="E26" s="237"/>
      <c r="F26" s="248"/>
      <c r="G26" s="248"/>
      <c r="H26" s="248"/>
      <c r="I26" s="248"/>
      <c r="J26" s="249"/>
    </row>
    <row r="27" spans="1:10" ht="15.95" customHeight="1" thickBot="1" x14ac:dyDescent="0.25">
      <c r="A27" s="440" t="s">
        <v>1344</v>
      </c>
      <c r="B27" s="310"/>
      <c r="C27" s="30"/>
      <c r="D27" s="30"/>
      <c r="E27" s="30"/>
      <c r="F27" s="99"/>
      <c r="G27" s="99"/>
      <c r="H27" s="99"/>
      <c r="I27" s="99"/>
      <c r="J27" s="31"/>
    </row>
    <row r="28" spans="1:10" ht="25.5" x14ac:dyDescent="0.2">
      <c r="A28" s="338" t="s">
        <v>539</v>
      </c>
      <c r="B28" s="311"/>
      <c r="C28" s="27"/>
      <c r="D28" s="27"/>
      <c r="E28" s="27"/>
      <c r="F28" s="27"/>
      <c r="G28" s="27"/>
      <c r="H28" s="27"/>
      <c r="I28" s="97"/>
      <c r="J28" s="63"/>
    </row>
    <row r="29" spans="1:10" x14ac:dyDescent="0.2">
      <c r="A29" s="543" t="s">
        <v>23</v>
      </c>
      <c r="B29" s="192">
        <v>18</v>
      </c>
      <c r="C29" s="224">
        <v>18</v>
      </c>
      <c r="D29" s="224"/>
      <c r="E29" s="224"/>
      <c r="F29" s="224"/>
      <c r="G29" s="224"/>
      <c r="H29" s="224"/>
      <c r="I29" s="252"/>
      <c r="J29" s="249"/>
    </row>
    <row r="30" spans="1:10" ht="15" customHeight="1" thickBot="1" x14ac:dyDescent="0.25">
      <c r="A30" s="430" t="s">
        <v>1660</v>
      </c>
      <c r="B30" s="312">
        <v>15</v>
      </c>
      <c r="C30" s="186">
        <v>13</v>
      </c>
      <c r="D30" s="186"/>
      <c r="E30" s="186"/>
      <c r="F30" s="186"/>
      <c r="G30" s="186"/>
      <c r="H30" s="186"/>
      <c r="I30" s="187"/>
      <c r="J30" s="188"/>
    </row>
    <row r="31" spans="1:10" x14ac:dyDescent="0.2">
      <c r="A31" s="338" t="s">
        <v>540</v>
      </c>
      <c r="B31" s="311"/>
      <c r="C31" s="27"/>
      <c r="D31" s="27"/>
      <c r="E31" s="27"/>
      <c r="F31" s="27"/>
      <c r="G31" s="27"/>
      <c r="H31" s="27"/>
      <c r="I31" s="97"/>
      <c r="J31" s="63"/>
    </row>
    <row r="32" spans="1:10" ht="25.5" x14ac:dyDescent="0.2">
      <c r="A32" s="339" t="s">
        <v>91</v>
      </c>
      <c r="B32" s="315">
        <v>0</v>
      </c>
      <c r="C32" s="224">
        <v>4</v>
      </c>
      <c r="D32" s="224"/>
      <c r="E32" s="224"/>
      <c r="F32" s="224"/>
      <c r="G32" s="224"/>
      <c r="H32" s="224"/>
      <c r="I32" s="252"/>
      <c r="J32" s="249"/>
    </row>
    <row r="33" spans="1:10" x14ac:dyDescent="0.2">
      <c r="A33" s="543" t="s">
        <v>92</v>
      </c>
      <c r="B33" s="315">
        <v>13</v>
      </c>
      <c r="C33" s="224">
        <v>15</v>
      </c>
      <c r="D33" s="224"/>
      <c r="E33" s="224"/>
      <c r="F33" s="224"/>
      <c r="G33" s="224"/>
      <c r="H33" s="224"/>
      <c r="I33" s="252"/>
      <c r="J33" s="249"/>
    </row>
    <row r="34" spans="1:10" ht="13.5" thickBot="1" x14ac:dyDescent="0.25">
      <c r="A34" s="430" t="s">
        <v>93</v>
      </c>
      <c r="B34" s="341">
        <v>0</v>
      </c>
      <c r="C34" s="186">
        <v>0</v>
      </c>
      <c r="D34" s="186"/>
      <c r="E34" s="186"/>
      <c r="F34" s="186"/>
      <c r="G34" s="186"/>
      <c r="H34" s="186"/>
      <c r="I34" s="187"/>
      <c r="J34" s="188"/>
    </row>
    <row r="35" spans="1:10" ht="13.5" customHeight="1" x14ac:dyDescent="0.2">
      <c r="A35" s="338" t="s">
        <v>541</v>
      </c>
      <c r="B35" s="311"/>
      <c r="C35" s="27"/>
      <c r="D35" s="27"/>
      <c r="E35" s="27"/>
      <c r="F35" s="27"/>
      <c r="G35" s="27"/>
      <c r="H35" s="27"/>
      <c r="I35" s="97"/>
      <c r="J35" s="63"/>
    </row>
    <row r="36" spans="1:10" x14ac:dyDescent="0.2">
      <c r="A36" s="339" t="s">
        <v>94</v>
      </c>
      <c r="B36" s="192">
        <v>3</v>
      </c>
      <c r="C36" s="224">
        <v>5</v>
      </c>
      <c r="D36" s="224"/>
      <c r="E36" s="224"/>
      <c r="F36" s="224"/>
      <c r="G36" s="224"/>
      <c r="H36" s="224"/>
      <c r="I36" s="252"/>
      <c r="J36" s="249"/>
    </row>
    <row r="37" spans="1:10" x14ac:dyDescent="0.2">
      <c r="A37" s="339" t="s">
        <v>95</v>
      </c>
      <c r="B37" s="315">
        <v>4</v>
      </c>
      <c r="C37" s="224">
        <v>7</v>
      </c>
      <c r="D37" s="224"/>
      <c r="E37" s="224"/>
      <c r="F37" s="224"/>
      <c r="G37" s="224"/>
      <c r="H37" s="224"/>
      <c r="I37" s="252"/>
      <c r="J37" s="249"/>
    </row>
    <row r="38" spans="1:10" ht="13.5" thickBot="1" x14ac:dyDescent="0.25">
      <c r="A38" s="416" t="s">
        <v>96</v>
      </c>
      <c r="B38" s="452">
        <v>40</v>
      </c>
      <c r="C38" s="28">
        <v>136</v>
      </c>
      <c r="D38" s="28"/>
      <c r="E38" s="28"/>
      <c r="F38" s="28"/>
      <c r="G38" s="28"/>
      <c r="H38" s="28"/>
      <c r="I38" s="98"/>
      <c r="J38" s="64"/>
    </row>
    <row r="39" spans="1:10" ht="14.25" customHeight="1" x14ac:dyDescent="0.2">
      <c r="A39" s="338" t="s">
        <v>542</v>
      </c>
      <c r="B39" s="311"/>
      <c r="C39" s="27"/>
      <c r="D39" s="27"/>
      <c r="E39" s="27"/>
      <c r="F39" s="27"/>
      <c r="G39" s="27"/>
      <c r="H39" s="27"/>
      <c r="I39" s="97"/>
      <c r="J39" s="63"/>
    </row>
    <row r="40" spans="1:10" ht="14.25" customHeight="1" thickBot="1" x14ac:dyDescent="0.25">
      <c r="A40" s="416" t="s">
        <v>97</v>
      </c>
      <c r="B40" s="192">
        <v>15</v>
      </c>
      <c r="C40" s="224">
        <v>4</v>
      </c>
      <c r="D40" s="224"/>
      <c r="E40" s="224"/>
      <c r="F40" s="224"/>
      <c r="G40" s="224"/>
      <c r="H40" s="224"/>
      <c r="I40" s="252"/>
      <c r="J40" s="249"/>
    </row>
    <row r="41" spans="1:10" ht="27.75" customHeight="1" x14ac:dyDescent="0.2">
      <c r="A41" s="338" t="s">
        <v>543</v>
      </c>
      <c r="B41" s="311"/>
      <c r="C41" s="27"/>
      <c r="D41" s="27"/>
      <c r="E41" s="27"/>
      <c r="F41" s="27"/>
      <c r="G41" s="27"/>
      <c r="H41" s="27"/>
      <c r="I41" s="97"/>
      <c r="J41" s="63"/>
    </row>
    <row r="42" spans="1:10" ht="15.75" customHeight="1" thickBot="1" x14ac:dyDescent="0.25">
      <c r="A42" s="340" t="s">
        <v>98</v>
      </c>
      <c r="B42" s="312">
        <v>1</v>
      </c>
      <c r="C42" s="32">
        <v>1</v>
      </c>
      <c r="D42" s="30"/>
      <c r="E42" s="30"/>
      <c r="F42" s="30"/>
      <c r="G42" s="30"/>
      <c r="H42" s="30"/>
      <c r="I42" s="99"/>
      <c r="J42" s="31"/>
    </row>
    <row r="43" spans="1:10" ht="9" customHeight="1" thickBot="1" x14ac:dyDescent="0.25">
      <c r="A43" s="431"/>
      <c r="B43" s="366"/>
    </row>
    <row r="44" spans="1:10" ht="13.5" thickBot="1" x14ac:dyDescent="0.25">
      <c r="A44" s="536" t="s">
        <v>35</v>
      </c>
      <c r="B44" s="447">
        <v>2013</v>
      </c>
      <c r="C44" s="216">
        <v>2014</v>
      </c>
      <c r="D44" s="216">
        <v>2015</v>
      </c>
      <c r="E44" s="216">
        <v>2016</v>
      </c>
      <c r="F44" s="216">
        <v>2017</v>
      </c>
      <c r="G44" s="216">
        <v>2018</v>
      </c>
      <c r="H44" s="216">
        <v>2019</v>
      </c>
      <c r="I44" s="216">
        <v>2020</v>
      </c>
      <c r="J44" s="245" t="s">
        <v>1481</v>
      </c>
    </row>
    <row r="45" spans="1:10" ht="15.95" customHeight="1" x14ac:dyDescent="0.2">
      <c r="A45" s="537" t="s">
        <v>1311</v>
      </c>
      <c r="B45" s="234">
        <f>B51+B103+B77</f>
        <v>16</v>
      </c>
      <c r="C45" s="234">
        <f>C51+C103+C77</f>
        <v>16</v>
      </c>
      <c r="D45" s="236"/>
      <c r="E45" s="236"/>
      <c r="F45" s="246"/>
      <c r="G45" s="246"/>
      <c r="H45" s="246"/>
      <c r="I45" s="246"/>
      <c r="J45" s="247"/>
    </row>
    <row r="46" spans="1:10" ht="15.95" customHeight="1" x14ac:dyDescent="0.2">
      <c r="A46" s="538" t="s">
        <v>1342</v>
      </c>
      <c r="B46" s="232">
        <f t="shared" ref="B46:C48" si="1">B52+B104+B78</f>
        <v>0</v>
      </c>
      <c r="C46" s="232">
        <f t="shared" si="1"/>
        <v>0</v>
      </c>
      <c r="D46" s="237"/>
      <c r="E46" s="237"/>
      <c r="F46" s="248"/>
      <c r="G46" s="248"/>
      <c r="H46" s="248"/>
      <c r="I46" s="248"/>
      <c r="J46" s="249"/>
    </row>
    <row r="47" spans="1:10" ht="15.95" customHeight="1" x14ac:dyDescent="0.2">
      <c r="A47" s="538" t="s">
        <v>1343</v>
      </c>
      <c r="B47" s="364">
        <f t="shared" si="1"/>
        <v>10</v>
      </c>
      <c r="C47" s="364">
        <f t="shared" si="1"/>
        <v>10</v>
      </c>
      <c r="D47" s="237"/>
      <c r="E47" s="237"/>
      <c r="F47" s="248"/>
      <c r="G47" s="248"/>
      <c r="H47" s="248"/>
      <c r="I47" s="248"/>
      <c r="J47" s="249"/>
    </row>
    <row r="48" spans="1:10" ht="15.95" customHeight="1" thickBot="1" x14ac:dyDescent="0.25">
      <c r="A48" s="440" t="s">
        <v>1344</v>
      </c>
      <c r="B48" s="310">
        <f t="shared" si="1"/>
        <v>6</v>
      </c>
      <c r="C48" s="310">
        <f t="shared" si="1"/>
        <v>6</v>
      </c>
      <c r="D48" s="30"/>
      <c r="E48" s="30"/>
      <c r="F48" s="99"/>
      <c r="G48" s="99"/>
      <c r="H48" s="99"/>
      <c r="I48" s="99"/>
      <c r="J48" s="31"/>
    </row>
    <row r="49" spans="1:10" ht="9" customHeight="1" thickBot="1" x14ac:dyDescent="0.25">
      <c r="A49" s="539"/>
      <c r="B49" s="366"/>
    </row>
    <row r="50" spans="1:10" ht="13.5" thickBot="1" x14ac:dyDescent="0.25">
      <c r="A50" s="540" t="s">
        <v>36</v>
      </c>
      <c r="B50" s="447">
        <v>2013</v>
      </c>
      <c r="C50" s="216">
        <v>2014</v>
      </c>
      <c r="D50" s="216">
        <v>2015</v>
      </c>
      <c r="E50" s="216">
        <v>2016</v>
      </c>
      <c r="F50" s="216">
        <v>2017</v>
      </c>
      <c r="G50" s="216">
        <v>2018</v>
      </c>
      <c r="H50" s="216">
        <v>2019</v>
      </c>
      <c r="I50" s="216">
        <v>2020</v>
      </c>
      <c r="J50" s="245" t="s">
        <v>1481</v>
      </c>
    </row>
    <row r="51" spans="1:10" ht="15.95" customHeight="1" x14ac:dyDescent="0.2">
      <c r="A51" s="537" t="s">
        <v>1311</v>
      </c>
      <c r="B51" s="309">
        <v>7</v>
      </c>
      <c r="C51" s="309">
        <v>7</v>
      </c>
      <c r="D51" s="236"/>
      <c r="E51" s="236"/>
      <c r="F51" s="246"/>
      <c r="G51" s="246"/>
      <c r="H51" s="246"/>
      <c r="I51" s="246"/>
      <c r="J51" s="247"/>
    </row>
    <row r="52" spans="1:10" ht="15.95" customHeight="1" x14ac:dyDescent="0.2">
      <c r="A52" s="538" t="s">
        <v>1342</v>
      </c>
      <c r="B52" s="232">
        <v>0</v>
      </c>
      <c r="C52" s="232">
        <v>0</v>
      </c>
      <c r="D52" s="237"/>
      <c r="E52" s="237"/>
      <c r="F52" s="248"/>
      <c r="G52" s="248"/>
      <c r="H52" s="248"/>
      <c r="I52" s="248"/>
      <c r="J52" s="249"/>
    </row>
    <row r="53" spans="1:10" ht="15.95" customHeight="1" x14ac:dyDescent="0.2">
      <c r="A53" s="538" t="s">
        <v>1343</v>
      </c>
      <c r="B53" s="232">
        <v>2</v>
      </c>
      <c r="C53" s="232">
        <v>2</v>
      </c>
      <c r="D53" s="237"/>
      <c r="E53" s="237"/>
      <c r="F53" s="248"/>
      <c r="G53" s="248"/>
      <c r="H53" s="248"/>
      <c r="I53" s="248"/>
      <c r="J53" s="249"/>
    </row>
    <row r="54" spans="1:10" ht="15.95" customHeight="1" thickBot="1" x14ac:dyDescent="0.25">
      <c r="A54" s="440" t="s">
        <v>1344</v>
      </c>
      <c r="B54" s="310">
        <v>5</v>
      </c>
      <c r="C54" s="310">
        <v>5</v>
      </c>
      <c r="D54" s="30"/>
      <c r="E54" s="30"/>
      <c r="F54" s="99"/>
      <c r="G54" s="99"/>
      <c r="H54" s="99"/>
      <c r="I54" s="99"/>
      <c r="J54" s="31"/>
    </row>
    <row r="55" spans="1:10" ht="13.5" customHeight="1" thickBot="1" x14ac:dyDescent="0.25">
      <c r="A55" s="541"/>
      <c r="B55" s="367"/>
      <c r="C55" s="238"/>
      <c r="D55" s="238"/>
      <c r="E55" s="238"/>
      <c r="F55" s="238"/>
      <c r="G55" s="238"/>
      <c r="H55" s="238"/>
      <c r="I55" s="238"/>
      <c r="J55" s="250"/>
    </row>
    <row r="56" spans="1:10" ht="30" customHeight="1" x14ac:dyDescent="0.2">
      <c r="A56" s="338" t="s">
        <v>1707</v>
      </c>
      <c r="B56" s="359"/>
      <c r="C56" s="359"/>
      <c r="D56" s="27"/>
      <c r="E56" s="27"/>
      <c r="F56" s="27"/>
      <c r="G56" s="27"/>
      <c r="H56" s="27"/>
      <c r="I56" s="97"/>
      <c r="J56" s="63"/>
    </row>
    <row r="57" spans="1:10" x14ac:dyDescent="0.2">
      <c r="A57" s="543" t="s">
        <v>99</v>
      </c>
      <c r="B57" s="324">
        <v>0</v>
      </c>
      <c r="C57" s="324">
        <v>0</v>
      </c>
      <c r="D57" s="224"/>
      <c r="E57" s="224"/>
      <c r="F57" s="224"/>
      <c r="G57" s="224"/>
      <c r="H57" s="224"/>
      <c r="I57" s="252"/>
      <c r="J57" s="249"/>
    </row>
    <row r="58" spans="1:10" x14ac:dyDescent="0.2">
      <c r="A58" s="339" t="s">
        <v>100</v>
      </c>
      <c r="B58" s="324">
        <v>0</v>
      </c>
      <c r="C58" s="324">
        <v>0</v>
      </c>
      <c r="D58" s="224"/>
      <c r="E58" s="224"/>
      <c r="F58" s="224"/>
      <c r="G58" s="224"/>
      <c r="H58" s="224"/>
      <c r="I58" s="252"/>
      <c r="J58" s="249"/>
    </row>
    <row r="59" spans="1:10" x14ac:dyDescent="0.2">
      <c r="A59" s="543" t="s">
        <v>101</v>
      </c>
      <c r="B59" s="360">
        <v>0</v>
      </c>
      <c r="C59" s="360">
        <v>0</v>
      </c>
      <c r="D59" s="255"/>
      <c r="E59" s="255"/>
      <c r="F59" s="255"/>
      <c r="G59" s="255"/>
      <c r="H59" s="255"/>
      <c r="I59" s="256"/>
      <c r="J59" s="257"/>
    </row>
    <row r="60" spans="1:10" ht="13.5" thickBot="1" x14ac:dyDescent="0.25">
      <c r="A60" s="430" t="s">
        <v>102</v>
      </c>
      <c r="B60" s="332">
        <v>0</v>
      </c>
      <c r="C60" s="332">
        <v>0</v>
      </c>
      <c r="D60" s="258"/>
      <c r="E60" s="258"/>
      <c r="F60" s="258"/>
      <c r="G60" s="258"/>
      <c r="H60" s="258"/>
      <c r="I60" s="259"/>
      <c r="J60" s="31"/>
    </row>
    <row r="61" spans="1:10" x14ac:dyDescent="0.2">
      <c r="A61" s="338" t="s">
        <v>544</v>
      </c>
      <c r="B61" s="311"/>
      <c r="C61" s="27"/>
      <c r="D61" s="27"/>
      <c r="E61" s="27"/>
      <c r="F61" s="27"/>
      <c r="G61" s="27"/>
      <c r="H61" s="27"/>
      <c r="I61" s="97"/>
      <c r="J61" s="63"/>
    </row>
    <row r="62" spans="1:10" ht="13.5" thickBot="1" x14ac:dyDescent="0.25">
      <c r="A62" s="416" t="s">
        <v>103</v>
      </c>
      <c r="B62" s="192">
        <v>2</v>
      </c>
      <c r="C62" s="224">
        <v>9</v>
      </c>
      <c r="D62" s="224"/>
      <c r="E62" s="224"/>
      <c r="F62" s="224"/>
      <c r="G62" s="224"/>
      <c r="H62" s="224"/>
      <c r="I62" s="252"/>
      <c r="J62" s="249"/>
    </row>
    <row r="63" spans="1:10" x14ac:dyDescent="0.2">
      <c r="A63" s="338" t="s">
        <v>545</v>
      </c>
      <c r="B63" s="415"/>
      <c r="C63" s="508"/>
      <c r="D63" s="27"/>
      <c r="E63" s="27"/>
      <c r="F63" s="27"/>
      <c r="G63" s="27"/>
      <c r="H63" s="27"/>
      <c r="I63" s="97"/>
      <c r="J63" s="63"/>
    </row>
    <row r="64" spans="1:10" ht="13.5" thickBot="1" x14ac:dyDescent="0.25">
      <c r="A64" s="416" t="s">
        <v>104</v>
      </c>
      <c r="B64" s="315">
        <v>1</v>
      </c>
      <c r="C64" s="507">
        <v>0</v>
      </c>
      <c r="D64" s="224"/>
      <c r="E64" s="224"/>
      <c r="F64" s="224"/>
      <c r="G64" s="224"/>
      <c r="H64" s="224"/>
      <c r="I64" s="252"/>
      <c r="J64" s="249"/>
    </row>
    <row r="65" spans="1:10" ht="15" customHeight="1" x14ac:dyDescent="0.2">
      <c r="A65" s="338" t="s">
        <v>546</v>
      </c>
      <c r="B65" s="359"/>
      <c r="C65" s="359"/>
      <c r="D65" s="27"/>
      <c r="E65" s="27"/>
      <c r="F65" s="27"/>
      <c r="G65" s="27"/>
      <c r="H65" s="27"/>
      <c r="I65" s="97"/>
      <c r="J65" s="63"/>
    </row>
    <row r="66" spans="1:10" x14ac:dyDescent="0.2">
      <c r="A66" s="339" t="s">
        <v>105</v>
      </c>
      <c r="B66" s="324">
        <v>0</v>
      </c>
      <c r="C66" s="324">
        <v>0</v>
      </c>
      <c r="D66" s="224"/>
      <c r="E66" s="224"/>
      <c r="F66" s="224"/>
      <c r="G66" s="224"/>
      <c r="H66" s="224"/>
      <c r="I66" s="252"/>
      <c r="J66" s="249"/>
    </row>
    <row r="67" spans="1:10" x14ac:dyDescent="0.2">
      <c r="A67" s="339" t="s">
        <v>106</v>
      </c>
      <c r="B67" s="324">
        <v>0</v>
      </c>
      <c r="C67" s="324">
        <v>0</v>
      </c>
      <c r="D67" s="224"/>
      <c r="E67" s="224"/>
      <c r="F67" s="224"/>
      <c r="G67" s="224"/>
      <c r="H67" s="224"/>
      <c r="I67" s="252"/>
      <c r="J67" s="249"/>
    </row>
    <row r="68" spans="1:10" ht="13.5" thickBot="1" x14ac:dyDescent="0.25">
      <c r="A68" s="416" t="s">
        <v>107</v>
      </c>
      <c r="B68" s="324">
        <v>0</v>
      </c>
      <c r="C68" s="324">
        <v>0</v>
      </c>
      <c r="D68" s="224"/>
      <c r="E68" s="224"/>
      <c r="F68" s="224"/>
      <c r="G68" s="224"/>
      <c r="H68" s="224"/>
      <c r="I68" s="252"/>
      <c r="J68" s="249"/>
    </row>
    <row r="69" spans="1:10" ht="14.25" customHeight="1" x14ac:dyDescent="0.2">
      <c r="A69" s="338" t="s">
        <v>547</v>
      </c>
      <c r="B69" s="311"/>
      <c r="C69" s="27"/>
      <c r="D69" s="27"/>
      <c r="E69" s="27"/>
      <c r="F69" s="27"/>
      <c r="G69" s="27"/>
      <c r="H69" s="27"/>
      <c r="I69" s="97"/>
      <c r="J69" s="63"/>
    </row>
    <row r="70" spans="1:10" ht="13.5" thickBot="1" x14ac:dyDescent="0.25">
      <c r="A70" s="430" t="s">
        <v>108</v>
      </c>
      <c r="B70" s="314">
        <v>32</v>
      </c>
      <c r="C70" s="314">
        <v>32</v>
      </c>
      <c r="D70" s="258"/>
      <c r="E70" s="258"/>
      <c r="F70" s="258"/>
      <c r="G70" s="258"/>
      <c r="H70" s="258"/>
      <c r="I70" s="259"/>
      <c r="J70" s="31"/>
    </row>
    <row r="71" spans="1:10" x14ac:dyDescent="0.2">
      <c r="A71" s="338" t="s">
        <v>548</v>
      </c>
      <c r="B71" s="359"/>
      <c r="C71" s="359"/>
      <c r="D71" s="27"/>
      <c r="E71" s="27"/>
      <c r="F71" s="27"/>
      <c r="G71" s="27"/>
      <c r="H71" s="27"/>
      <c r="I71" s="97"/>
      <c r="J71" s="63"/>
    </row>
    <row r="72" spans="1:10" ht="13.5" thickBot="1" x14ac:dyDescent="0.25">
      <c r="A72" s="430" t="s">
        <v>109</v>
      </c>
      <c r="B72" s="332">
        <v>0</v>
      </c>
      <c r="C72" s="332">
        <v>1</v>
      </c>
      <c r="D72" s="258"/>
      <c r="E72" s="258"/>
      <c r="F72" s="258"/>
      <c r="G72" s="258"/>
      <c r="H72" s="258"/>
      <c r="I72" s="259"/>
      <c r="J72" s="31"/>
    </row>
    <row r="73" spans="1:10" x14ac:dyDescent="0.2">
      <c r="A73" s="338" t="s">
        <v>549</v>
      </c>
      <c r="B73" s="415"/>
      <c r="C73" s="27"/>
      <c r="D73" s="27"/>
      <c r="E73" s="27"/>
      <c r="F73" s="27"/>
      <c r="G73" s="27"/>
      <c r="H73" s="27"/>
      <c r="I73" s="97"/>
      <c r="J73" s="63"/>
    </row>
    <row r="74" spans="1:10" ht="13.5" thickBot="1" x14ac:dyDescent="0.25">
      <c r="A74" s="340" t="s">
        <v>110</v>
      </c>
      <c r="B74" s="424">
        <v>0</v>
      </c>
      <c r="C74" s="32">
        <v>1</v>
      </c>
      <c r="D74" s="30"/>
      <c r="E74" s="30"/>
      <c r="F74" s="30"/>
      <c r="G74" s="30"/>
      <c r="H74" s="30"/>
      <c r="I74" s="99"/>
      <c r="J74" s="31"/>
    </row>
    <row r="75" spans="1:10" ht="13.5" thickBot="1" x14ac:dyDescent="0.25">
      <c r="A75" s="431"/>
      <c r="B75" s="366"/>
    </row>
    <row r="76" spans="1:10" ht="13.5" thickBot="1" x14ac:dyDescent="0.25">
      <c r="A76" s="540" t="s">
        <v>37</v>
      </c>
      <c r="B76" s="447">
        <v>2013</v>
      </c>
      <c r="C76" s="216">
        <v>2014</v>
      </c>
      <c r="D76" s="216">
        <v>2015</v>
      </c>
      <c r="E76" s="216">
        <v>2016</v>
      </c>
      <c r="F76" s="216">
        <v>2017</v>
      </c>
      <c r="G76" s="216">
        <v>2018</v>
      </c>
      <c r="H76" s="216">
        <v>2019</v>
      </c>
      <c r="I76" s="216">
        <v>2020</v>
      </c>
      <c r="J76" s="245" t="s">
        <v>1481</v>
      </c>
    </row>
    <row r="77" spans="1:10" ht="15.95" customHeight="1" x14ac:dyDescent="0.2">
      <c r="A77" s="537" t="s">
        <v>1311</v>
      </c>
      <c r="B77" s="309">
        <v>6</v>
      </c>
      <c r="C77" s="309">
        <v>6</v>
      </c>
      <c r="D77" s="236"/>
      <c r="E77" s="236"/>
      <c r="F77" s="246"/>
      <c r="G77" s="246"/>
      <c r="H77" s="246"/>
      <c r="I77" s="246"/>
      <c r="J77" s="247"/>
    </row>
    <row r="78" spans="1:10" ht="15.95" customHeight="1" x14ac:dyDescent="0.2">
      <c r="A78" s="538" t="s">
        <v>1342</v>
      </c>
      <c r="B78" s="232">
        <v>0</v>
      </c>
      <c r="C78" s="232">
        <v>0</v>
      </c>
      <c r="D78" s="237"/>
      <c r="E78" s="237"/>
      <c r="F78" s="248"/>
      <c r="G78" s="248"/>
      <c r="H78" s="248"/>
      <c r="I78" s="248"/>
      <c r="J78" s="249"/>
    </row>
    <row r="79" spans="1:10" ht="15.95" customHeight="1" x14ac:dyDescent="0.2">
      <c r="A79" s="538" t="s">
        <v>1343</v>
      </c>
      <c r="B79" s="232">
        <v>5</v>
      </c>
      <c r="C79" s="232">
        <v>5</v>
      </c>
      <c r="D79" s="237"/>
      <c r="E79" s="237"/>
      <c r="F79" s="248"/>
      <c r="G79" s="248"/>
      <c r="H79" s="248"/>
      <c r="I79" s="248"/>
      <c r="J79" s="249"/>
    </row>
    <row r="80" spans="1:10" ht="15.95" customHeight="1" thickBot="1" x14ac:dyDescent="0.25">
      <c r="A80" s="440" t="s">
        <v>1344</v>
      </c>
      <c r="B80" s="310">
        <v>1</v>
      </c>
      <c r="C80" s="310">
        <v>1</v>
      </c>
      <c r="D80" s="30"/>
      <c r="E80" s="30"/>
      <c r="F80" s="99"/>
      <c r="G80" s="99"/>
      <c r="H80" s="99"/>
      <c r="I80" s="99"/>
      <c r="J80" s="31"/>
    </row>
    <row r="81" spans="1:10" ht="13.5" customHeight="1" thickBot="1" x14ac:dyDescent="0.25">
      <c r="A81" s="541"/>
      <c r="B81" s="367"/>
      <c r="C81" s="238"/>
      <c r="D81" s="238"/>
      <c r="E81" s="238"/>
      <c r="F81" s="238"/>
      <c r="G81" s="238"/>
      <c r="H81" s="238"/>
      <c r="I81" s="238"/>
      <c r="J81" s="250"/>
    </row>
    <row r="82" spans="1:10" ht="21" customHeight="1" thickBot="1" x14ac:dyDescent="0.25">
      <c r="A82" s="542" t="s">
        <v>1345</v>
      </c>
      <c r="B82" s="447">
        <v>2013</v>
      </c>
      <c r="C82" s="216">
        <v>2014</v>
      </c>
      <c r="D82" s="216">
        <v>2015</v>
      </c>
      <c r="E82" s="216">
        <v>2016</v>
      </c>
      <c r="F82" s="216">
        <v>2017</v>
      </c>
      <c r="G82" s="216">
        <v>2018</v>
      </c>
      <c r="H82" s="216">
        <v>2019</v>
      </c>
      <c r="I82" s="216">
        <v>2020</v>
      </c>
      <c r="J82" s="251" t="s">
        <v>1481</v>
      </c>
    </row>
    <row r="83" spans="1:10" x14ac:dyDescent="0.2">
      <c r="A83" s="338" t="s">
        <v>550</v>
      </c>
      <c r="B83" s="415"/>
      <c r="C83" s="27"/>
      <c r="D83" s="27"/>
      <c r="E83" s="27"/>
      <c r="F83" s="27"/>
      <c r="G83" s="27"/>
      <c r="H83" s="27"/>
      <c r="I83" s="97"/>
      <c r="J83" s="63"/>
    </row>
    <row r="84" spans="1:10" x14ac:dyDescent="0.2">
      <c r="A84" s="339" t="s">
        <v>111</v>
      </c>
      <c r="B84" s="315">
        <v>0</v>
      </c>
      <c r="C84" s="507">
        <v>0</v>
      </c>
      <c r="D84" s="224"/>
      <c r="E84" s="224"/>
      <c r="F84" s="224"/>
      <c r="G84" s="224"/>
      <c r="H84" s="224"/>
      <c r="I84" s="252"/>
      <c r="J84" s="249"/>
    </row>
    <row r="85" spans="1:10" ht="13.5" thickBot="1" x14ac:dyDescent="0.25">
      <c r="A85" s="416" t="s">
        <v>112</v>
      </c>
      <c r="B85" s="315">
        <v>0</v>
      </c>
      <c r="C85" s="507">
        <v>0</v>
      </c>
      <c r="D85" s="224"/>
      <c r="E85" s="224"/>
      <c r="F85" s="224"/>
      <c r="G85" s="224"/>
      <c r="H85" s="224"/>
      <c r="I85" s="252"/>
      <c r="J85" s="249"/>
    </row>
    <row r="86" spans="1:10" x14ac:dyDescent="0.2">
      <c r="A86" s="338" t="s">
        <v>551</v>
      </c>
      <c r="B86" s="415"/>
      <c r="C86" s="27"/>
      <c r="D86" s="27"/>
      <c r="E86" s="27"/>
      <c r="F86" s="27"/>
      <c r="G86" s="27"/>
      <c r="H86" s="27"/>
      <c r="I86" s="97"/>
      <c r="J86" s="63"/>
    </row>
    <row r="87" spans="1:10" x14ac:dyDescent="0.2">
      <c r="A87" s="339" t="s">
        <v>113</v>
      </c>
      <c r="B87" s="315">
        <v>0</v>
      </c>
      <c r="C87" s="507">
        <v>1</v>
      </c>
      <c r="D87" s="224"/>
      <c r="E87" s="224"/>
      <c r="F87" s="224"/>
      <c r="G87" s="224"/>
      <c r="H87" s="224"/>
      <c r="I87" s="252"/>
      <c r="J87" s="249"/>
    </row>
    <row r="88" spans="1:10" ht="13.5" thickBot="1" x14ac:dyDescent="0.25">
      <c r="A88" s="416" t="s">
        <v>114</v>
      </c>
      <c r="B88" s="315">
        <v>39</v>
      </c>
      <c r="C88" s="224">
        <v>52</v>
      </c>
      <c r="D88" s="224"/>
      <c r="E88" s="224"/>
      <c r="F88" s="224"/>
      <c r="G88" s="224"/>
      <c r="H88" s="224"/>
      <c r="I88" s="252"/>
      <c r="J88" s="249"/>
    </row>
    <row r="89" spans="1:10" ht="15" customHeight="1" x14ac:dyDescent="0.2">
      <c r="A89" s="338" t="s">
        <v>552</v>
      </c>
      <c r="B89" s="311"/>
      <c r="C89" s="27"/>
      <c r="D89" s="27"/>
      <c r="E89" s="27"/>
      <c r="F89" s="27"/>
      <c r="G89" s="27"/>
      <c r="H89" s="27"/>
      <c r="I89" s="97"/>
      <c r="J89" s="63"/>
    </row>
    <row r="90" spans="1:10" ht="15.75" customHeight="1" thickBot="1" x14ac:dyDescent="0.25">
      <c r="A90" s="430" t="s">
        <v>115</v>
      </c>
      <c r="B90" s="314">
        <v>74713</v>
      </c>
      <c r="C90" s="258">
        <v>121758</v>
      </c>
      <c r="D90" s="258"/>
      <c r="E90" s="258"/>
      <c r="F90" s="258"/>
      <c r="G90" s="258"/>
      <c r="H90" s="258"/>
      <c r="I90" s="259"/>
      <c r="J90" s="31"/>
    </row>
    <row r="91" spans="1:10" x14ac:dyDescent="0.2">
      <c r="A91" s="338" t="s">
        <v>553</v>
      </c>
      <c r="B91" s="311"/>
      <c r="C91" s="27"/>
      <c r="D91" s="27"/>
      <c r="E91" s="27"/>
      <c r="F91" s="27"/>
      <c r="G91" s="27"/>
      <c r="H91" s="27"/>
      <c r="I91" s="97"/>
      <c r="J91" s="63"/>
    </row>
    <row r="92" spans="1:10" x14ac:dyDescent="0.2">
      <c r="A92" s="339" t="s">
        <v>116</v>
      </c>
      <c r="B92" s="232">
        <v>13</v>
      </c>
      <c r="C92" s="506">
        <v>12</v>
      </c>
      <c r="D92" s="224"/>
      <c r="E92" s="224"/>
      <c r="F92" s="224"/>
      <c r="G92" s="224"/>
      <c r="H92" s="224"/>
      <c r="I92" s="252"/>
      <c r="J92" s="249"/>
    </row>
    <row r="93" spans="1:10" ht="13.5" thickBot="1" x14ac:dyDescent="0.25">
      <c r="A93" s="340" t="s">
        <v>117</v>
      </c>
      <c r="B93" s="235">
        <v>221</v>
      </c>
      <c r="C93" s="504">
        <v>233</v>
      </c>
      <c r="D93" s="224"/>
      <c r="E93" s="224"/>
      <c r="F93" s="224"/>
      <c r="G93" s="224"/>
      <c r="H93" s="224"/>
      <c r="I93" s="252"/>
      <c r="J93" s="249"/>
    </row>
    <row r="94" spans="1:10" x14ac:dyDescent="0.2">
      <c r="A94" s="338" t="s">
        <v>554</v>
      </c>
      <c r="B94" s="333"/>
      <c r="C94" s="27"/>
      <c r="D94" s="27"/>
      <c r="E94" s="27"/>
      <c r="F94" s="27"/>
      <c r="G94" s="27"/>
      <c r="H94" s="27"/>
      <c r="I94" s="97"/>
      <c r="J94" s="63"/>
    </row>
    <row r="95" spans="1:10" x14ac:dyDescent="0.2">
      <c r="A95" s="339" t="s">
        <v>118</v>
      </c>
      <c r="B95" s="235">
        <v>102</v>
      </c>
      <c r="C95" s="504">
        <v>124</v>
      </c>
      <c r="D95" s="224"/>
      <c r="E95" s="224"/>
      <c r="F95" s="224"/>
      <c r="G95" s="224"/>
      <c r="H95" s="224"/>
      <c r="I95" s="252"/>
      <c r="J95" s="249"/>
    </row>
    <row r="96" spans="1:10" ht="13.5" thickBot="1" x14ac:dyDescent="0.25">
      <c r="A96" s="340" t="s">
        <v>119</v>
      </c>
      <c r="B96" s="368">
        <v>23475</v>
      </c>
      <c r="C96" s="505">
        <v>24062</v>
      </c>
      <c r="D96" s="224"/>
      <c r="E96" s="224"/>
      <c r="F96" s="224"/>
      <c r="G96" s="224"/>
      <c r="H96" s="224"/>
      <c r="I96" s="252"/>
      <c r="J96" s="249"/>
    </row>
    <row r="97" spans="1:10" x14ac:dyDescent="0.2">
      <c r="A97" s="338" t="s">
        <v>555</v>
      </c>
      <c r="B97" s="415"/>
      <c r="C97" s="27"/>
      <c r="D97" s="27"/>
      <c r="E97" s="27"/>
      <c r="F97" s="27"/>
      <c r="G97" s="27"/>
      <c r="H97" s="27"/>
      <c r="I97" s="97"/>
      <c r="J97" s="63"/>
    </row>
    <row r="98" spans="1:10" ht="15" customHeight="1" x14ac:dyDescent="0.2">
      <c r="A98" s="339" t="s">
        <v>120</v>
      </c>
      <c r="B98" s="315">
        <v>0</v>
      </c>
      <c r="C98" s="224">
        <v>1</v>
      </c>
      <c r="D98" s="224"/>
      <c r="E98" s="224"/>
      <c r="F98" s="224"/>
      <c r="G98" s="224"/>
      <c r="H98" s="224"/>
      <c r="I98" s="252"/>
      <c r="J98" s="249"/>
    </row>
    <row r="99" spans="1:10" ht="15" customHeight="1" x14ac:dyDescent="0.2">
      <c r="A99" s="438" t="s">
        <v>121</v>
      </c>
      <c r="B99" s="315">
        <v>1</v>
      </c>
      <c r="C99" s="224">
        <v>1</v>
      </c>
      <c r="D99" s="224"/>
      <c r="E99" s="224"/>
      <c r="F99" s="224"/>
      <c r="G99" s="224"/>
      <c r="H99" s="224"/>
      <c r="I99" s="252"/>
      <c r="J99" s="249"/>
    </row>
    <row r="100" spans="1:10" ht="16.5" customHeight="1" thickBot="1" x14ac:dyDescent="0.25">
      <c r="A100" s="340" t="s">
        <v>122</v>
      </c>
      <c r="B100" s="341">
        <v>3895</v>
      </c>
      <c r="C100" s="32">
        <v>3491</v>
      </c>
      <c r="D100" s="30"/>
      <c r="E100" s="30"/>
      <c r="F100" s="30"/>
      <c r="G100" s="30"/>
      <c r="H100" s="30"/>
      <c r="I100" s="99"/>
      <c r="J100" s="31"/>
    </row>
    <row r="101" spans="1:10" ht="13.5" thickBot="1" x14ac:dyDescent="0.25">
      <c r="A101" s="431"/>
      <c r="B101" s="366"/>
    </row>
    <row r="102" spans="1:10" ht="26.25" thickBot="1" x14ac:dyDescent="0.25">
      <c r="A102" s="540" t="s">
        <v>38</v>
      </c>
      <c r="B102" s="447">
        <v>2013</v>
      </c>
      <c r="C102" s="216">
        <v>2014</v>
      </c>
      <c r="D102" s="216">
        <v>2015</v>
      </c>
      <c r="E102" s="216">
        <v>2016</v>
      </c>
      <c r="F102" s="216">
        <v>2017</v>
      </c>
      <c r="G102" s="216">
        <v>2018</v>
      </c>
      <c r="H102" s="216">
        <v>2019</v>
      </c>
      <c r="I102" s="216">
        <v>2020</v>
      </c>
      <c r="J102" s="245" t="s">
        <v>1481</v>
      </c>
    </row>
    <row r="103" spans="1:10" ht="16.5" customHeight="1" x14ac:dyDescent="0.2">
      <c r="A103" s="537" t="s">
        <v>1311</v>
      </c>
      <c r="B103" s="309">
        <v>3</v>
      </c>
      <c r="C103" s="309">
        <v>3</v>
      </c>
      <c r="D103" s="236"/>
      <c r="E103" s="236"/>
      <c r="F103" s="246"/>
      <c r="G103" s="246"/>
      <c r="H103" s="246"/>
      <c r="I103" s="246"/>
      <c r="J103" s="247"/>
    </row>
    <row r="104" spans="1:10" ht="16.5" customHeight="1" x14ac:dyDescent="0.2">
      <c r="A104" s="538" t="s">
        <v>1342</v>
      </c>
      <c r="B104" s="232">
        <v>0</v>
      </c>
      <c r="C104" s="232">
        <v>0</v>
      </c>
      <c r="D104" s="237"/>
      <c r="E104" s="237"/>
      <c r="F104" s="248"/>
      <c r="G104" s="248"/>
      <c r="H104" s="248"/>
      <c r="I104" s="248"/>
      <c r="J104" s="249"/>
    </row>
    <row r="105" spans="1:10" ht="16.5" customHeight="1" x14ac:dyDescent="0.2">
      <c r="A105" s="538" t="s">
        <v>1343</v>
      </c>
      <c r="B105" s="232">
        <v>3</v>
      </c>
      <c r="C105" s="232">
        <v>3</v>
      </c>
      <c r="D105" s="237"/>
      <c r="E105" s="237"/>
      <c r="F105" s="248"/>
      <c r="G105" s="248"/>
      <c r="H105" s="248"/>
      <c r="I105" s="248"/>
      <c r="J105" s="249"/>
    </row>
    <row r="106" spans="1:10" ht="16.5" customHeight="1" thickBot="1" x14ac:dyDescent="0.25">
      <c r="A106" s="440" t="s">
        <v>1344</v>
      </c>
      <c r="B106" s="310">
        <v>0</v>
      </c>
      <c r="C106" s="310">
        <v>0</v>
      </c>
      <c r="D106" s="30"/>
      <c r="E106" s="30"/>
      <c r="F106" s="99"/>
      <c r="G106" s="99"/>
      <c r="H106" s="99"/>
      <c r="I106" s="99"/>
      <c r="J106" s="31"/>
    </row>
    <row r="107" spans="1:10" ht="24" customHeight="1" thickBot="1" x14ac:dyDescent="0.25">
      <c r="A107" s="542" t="s">
        <v>1345</v>
      </c>
      <c r="B107" s="447">
        <v>2013</v>
      </c>
      <c r="C107" s="216">
        <v>2014</v>
      </c>
      <c r="D107" s="216">
        <v>2015</v>
      </c>
      <c r="E107" s="216">
        <v>2016</v>
      </c>
      <c r="F107" s="216">
        <v>2017</v>
      </c>
      <c r="G107" s="216">
        <v>2018</v>
      </c>
      <c r="H107" s="216">
        <v>2019</v>
      </c>
      <c r="I107" s="216">
        <v>2020</v>
      </c>
      <c r="J107" s="251" t="s">
        <v>1481</v>
      </c>
    </row>
    <row r="108" spans="1:10" ht="15.75" customHeight="1" x14ac:dyDescent="0.2">
      <c r="A108" s="338" t="s">
        <v>556</v>
      </c>
      <c r="B108" s="311"/>
      <c r="C108" s="27"/>
      <c r="D108" s="27"/>
      <c r="E108" s="27"/>
      <c r="F108" s="27"/>
      <c r="G108" s="27"/>
      <c r="H108" s="27"/>
      <c r="I108" s="97"/>
      <c r="J108" s="63"/>
    </row>
    <row r="109" spans="1:10" ht="15.75" customHeight="1" x14ac:dyDescent="0.2">
      <c r="A109" s="339" t="s">
        <v>123</v>
      </c>
      <c r="B109" s="192">
        <v>0</v>
      </c>
      <c r="C109" s="224">
        <v>0</v>
      </c>
      <c r="D109" s="224"/>
      <c r="E109" s="224"/>
      <c r="F109" s="224"/>
      <c r="G109" s="224"/>
      <c r="H109" s="224"/>
      <c r="I109" s="252"/>
      <c r="J109" s="249"/>
    </row>
    <row r="110" spans="1:10" ht="15.75" customHeight="1" thickBot="1" x14ac:dyDescent="0.25">
      <c r="A110" s="340" t="s">
        <v>124</v>
      </c>
      <c r="B110" s="192">
        <v>1</v>
      </c>
      <c r="C110" s="224">
        <v>14</v>
      </c>
      <c r="D110" s="224"/>
      <c r="E110" s="224"/>
      <c r="F110" s="224"/>
      <c r="G110" s="224"/>
      <c r="H110" s="224"/>
      <c r="I110" s="252"/>
      <c r="J110" s="249"/>
    </row>
    <row r="111" spans="1:10" ht="15.75" customHeight="1" x14ac:dyDescent="0.2">
      <c r="A111" s="338" t="s">
        <v>557</v>
      </c>
      <c r="B111" s="311"/>
      <c r="C111" s="27"/>
      <c r="D111" s="27"/>
      <c r="E111" s="27"/>
      <c r="F111" s="27"/>
      <c r="G111" s="27"/>
      <c r="H111" s="27"/>
      <c r="I111" s="97"/>
      <c r="J111" s="63"/>
    </row>
    <row r="112" spans="1:10" ht="15.75" customHeight="1" thickBot="1" x14ac:dyDescent="0.25">
      <c r="A112" s="340" t="s">
        <v>125</v>
      </c>
      <c r="B112" s="192">
        <v>5</v>
      </c>
      <c r="C112" s="224">
        <v>6</v>
      </c>
      <c r="D112" s="224"/>
      <c r="E112" s="224"/>
      <c r="F112" s="224"/>
      <c r="G112" s="224"/>
      <c r="H112" s="224"/>
      <c r="I112" s="252"/>
      <c r="J112" s="249"/>
    </row>
    <row r="113" spans="1:10" ht="17.25" customHeight="1" x14ac:dyDescent="0.2">
      <c r="A113" s="338" t="s">
        <v>558</v>
      </c>
      <c r="B113" s="311"/>
      <c r="C113" s="27"/>
      <c r="D113" s="27"/>
      <c r="E113" s="27"/>
      <c r="F113" s="27"/>
      <c r="G113" s="27"/>
      <c r="H113" s="27"/>
      <c r="I113" s="97"/>
      <c r="J113" s="63"/>
    </row>
    <row r="114" spans="1:10" ht="26.25" thickBot="1" x14ac:dyDescent="0.25">
      <c r="A114" s="340" t="s">
        <v>126</v>
      </c>
      <c r="B114" s="312">
        <v>2</v>
      </c>
      <c r="C114" s="32">
        <v>2</v>
      </c>
      <c r="D114" s="30"/>
      <c r="E114" s="30"/>
      <c r="F114" s="30"/>
      <c r="G114" s="30"/>
      <c r="H114" s="30"/>
      <c r="I114" s="99"/>
      <c r="J114" s="31"/>
    </row>
    <row r="115" spans="1:10" ht="13.5" thickBot="1" x14ac:dyDescent="0.25">
      <c r="A115" s="431"/>
      <c r="B115" s="366"/>
    </row>
    <row r="116" spans="1:10" ht="13.5" thickBot="1" x14ac:dyDescent="0.25">
      <c r="A116" s="536" t="s">
        <v>39</v>
      </c>
      <c r="B116" s="447">
        <v>2013</v>
      </c>
      <c r="C116" s="216">
        <v>2014</v>
      </c>
      <c r="D116" s="216">
        <v>2015</v>
      </c>
      <c r="E116" s="216">
        <v>2016</v>
      </c>
      <c r="F116" s="216">
        <v>2017</v>
      </c>
      <c r="G116" s="216">
        <v>2018</v>
      </c>
      <c r="H116" s="216">
        <v>2019</v>
      </c>
      <c r="I116" s="216">
        <v>2020</v>
      </c>
      <c r="J116" s="245" t="s">
        <v>1481</v>
      </c>
    </row>
    <row r="117" spans="1:10" ht="15.95" customHeight="1" x14ac:dyDescent="0.2">
      <c r="A117" s="537" t="s">
        <v>1311</v>
      </c>
      <c r="B117" s="234">
        <f t="shared" ref="B117:C119" si="2">B123+B146+B173</f>
        <v>18</v>
      </c>
      <c r="C117" s="234">
        <f t="shared" si="2"/>
        <v>18</v>
      </c>
      <c r="D117" s="236"/>
      <c r="E117" s="236"/>
      <c r="F117" s="246"/>
      <c r="G117" s="246"/>
      <c r="H117" s="246"/>
      <c r="I117" s="246"/>
      <c r="J117" s="247"/>
    </row>
    <row r="118" spans="1:10" ht="15.95" customHeight="1" x14ac:dyDescent="0.2">
      <c r="A118" s="538" t="s">
        <v>1342</v>
      </c>
      <c r="B118" s="232">
        <f t="shared" si="2"/>
        <v>0</v>
      </c>
      <c r="C118" s="232">
        <f t="shared" si="2"/>
        <v>0</v>
      </c>
      <c r="D118" s="237"/>
      <c r="E118" s="237"/>
      <c r="F118" s="248"/>
      <c r="G118" s="248"/>
      <c r="H118" s="248"/>
      <c r="I118" s="248"/>
      <c r="J118" s="249"/>
    </row>
    <row r="119" spans="1:10" ht="15.95" customHeight="1" x14ac:dyDescent="0.2">
      <c r="A119" s="538" t="s">
        <v>1343</v>
      </c>
      <c r="B119" s="364">
        <f t="shared" si="2"/>
        <v>10</v>
      </c>
      <c r="C119" s="364">
        <f t="shared" si="2"/>
        <v>12</v>
      </c>
      <c r="D119" s="237"/>
      <c r="E119" s="237"/>
      <c r="F119" s="248"/>
      <c r="G119" s="248"/>
      <c r="H119" s="248"/>
      <c r="I119" s="248"/>
      <c r="J119" s="249"/>
    </row>
    <row r="120" spans="1:10" ht="15.95" customHeight="1" thickBot="1" x14ac:dyDescent="0.25">
      <c r="A120" s="440" t="s">
        <v>1344</v>
      </c>
      <c r="B120" s="310">
        <f t="shared" ref="B120:C120" si="3">B126+B149+B176</f>
        <v>8</v>
      </c>
      <c r="C120" s="310">
        <f t="shared" si="3"/>
        <v>6</v>
      </c>
      <c r="D120" s="30"/>
      <c r="E120" s="30"/>
      <c r="F120" s="99"/>
      <c r="G120" s="99"/>
      <c r="H120" s="99"/>
      <c r="I120" s="99"/>
      <c r="J120" s="31"/>
    </row>
    <row r="121" spans="1:10" ht="14.25" customHeight="1" thickBot="1" x14ac:dyDescent="0.25">
      <c r="A121" s="539"/>
      <c r="B121" s="366"/>
    </row>
    <row r="122" spans="1:10" ht="13.5" thickBot="1" x14ac:dyDescent="0.25">
      <c r="A122" s="540" t="s">
        <v>40</v>
      </c>
      <c r="B122" s="447">
        <v>2013</v>
      </c>
      <c r="C122" s="216">
        <v>2014</v>
      </c>
      <c r="D122" s="216">
        <v>2015</v>
      </c>
      <c r="E122" s="216">
        <v>2016</v>
      </c>
      <c r="F122" s="216">
        <v>2017</v>
      </c>
      <c r="G122" s="216">
        <v>2018</v>
      </c>
      <c r="H122" s="216">
        <v>2019</v>
      </c>
      <c r="I122" s="216">
        <v>2020</v>
      </c>
      <c r="J122" s="245" t="s">
        <v>1481</v>
      </c>
    </row>
    <row r="123" spans="1:10" ht="15.95" customHeight="1" x14ac:dyDescent="0.2">
      <c r="A123" s="537" t="s">
        <v>1311</v>
      </c>
      <c r="B123" s="309">
        <v>5</v>
      </c>
      <c r="C123" s="236">
        <v>5</v>
      </c>
      <c r="D123" s="236"/>
      <c r="E123" s="236"/>
      <c r="F123" s="246"/>
      <c r="G123" s="246"/>
      <c r="H123" s="246"/>
      <c r="I123" s="246"/>
      <c r="J123" s="247"/>
    </row>
    <row r="124" spans="1:10" ht="15.95" customHeight="1" x14ac:dyDescent="0.2">
      <c r="A124" s="538" t="s">
        <v>1342</v>
      </c>
      <c r="B124" s="232">
        <v>0</v>
      </c>
      <c r="C124" s="237">
        <v>0</v>
      </c>
      <c r="D124" s="237"/>
      <c r="E124" s="237"/>
      <c r="F124" s="248"/>
      <c r="G124" s="248"/>
      <c r="H124" s="248"/>
      <c r="I124" s="248"/>
      <c r="J124" s="249"/>
    </row>
    <row r="125" spans="1:10" ht="15.95" customHeight="1" x14ac:dyDescent="0.2">
      <c r="A125" s="538" t="s">
        <v>1343</v>
      </c>
      <c r="B125" s="232">
        <v>5</v>
      </c>
      <c r="C125" s="237">
        <v>5</v>
      </c>
      <c r="D125" s="237"/>
      <c r="E125" s="237"/>
      <c r="F125" s="248"/>
      <c r="G125" s="248"/>
      <c r="H125" s="248"/>
      <c r="I125" s="248"/>
      <c r="J125" s="249"/>
    </row>
    <row r="126" spans="1:10" ht="15.95" customHeight="1" thickBot="1" x14ac:dyDescent="0.25">
      <c r="A126" s="440" t="s">
        <v>1344</v>
      </c>
      <c r="B126" s="310">
        <v>0</v>
      </c>
      <c r="C126" s="30">
        <v>0</v>
      </c>
      <c r="D126" s="30"/>
      <c r="E126" s="30"/>
      <c r="F126" s="99"/>
      <c r="G126" s="99"/>
      <c r="H126" s="99"/>
      <c r="I126" s="99"/>
      <c r="J126" s="31"/>
    </row>
    <row r="127" spans="1:10" ht="13.5" customHeight="1" thickBot="1" x14ac:dyDescent="0.25">
      <c r="A127" s="541"/>
      <c r="B127" s="367"/>
      <c r="C127" s="238"/>
      <c r="D127" s="238"/>
      <c r="E127" s="238"/>
      <c r="F127" s="238"/>
      <c r="G127" s="238"/>
      <c r="H127" s="238"/>
      <c r="I127" s="238"/>
      <c r="J127" s="250"/>
    </row>
    <row r="128" spans="1:10" ht="21" customHeight="1" thickBot="1" x14ac:dyDescent="0.25">
      <c r="A128" s="542" t="s">
        <v>1345</v>
      </c>
      <c r="B128" s="447">
        <v>2013</v>
      </c>
      <c r="C128" s="216">
        <v>2014</v>
      </c>
      <c r="D128" s="216">
        <v>2015</v>
      </c>
      <c r="E128" s="216">
        <v>2016</v>
      </c>
      <c r="F128" s="216">
        <v>2017</v>
      </c>
      <c r="G128" s="216">
        <v>2018</v>
      </c>
      <c r="H128" s="216">
        <v>2019</v>
      </c>
      <c r="I128" s="216">
        <v>2020</v>
      </c>
      <c r="J128" s="251" t="s">
        <v>1481</v>
      </c>
    </row>
    <row r="129" spans="1:10" x14ac:dyDescent="0.2">
      <c r="A129" s="338" t="s">
        <v>559</v>
      </c>
      <c r="B129" s="231"/>
      <c r="C129" s="225"/>
      <c r="D129" s="225"/>
      <c r="E129" s="225"/>
      <c r="F129" s="225"/>
      <c r="G129" s="225"/>
      <c r="H129" s="225"/>
      <c r="I129" s="260"/>
      <c r="J129" s="247"/>
    </row>
    <row r="130" spans="1:10" x14ac:dyDescent="0.2">
      <c r="A130" s="339" t="s">
        <v>127</v>
      </c>
      <c r="B130" s="316" t="s">
        <v>1708</v>
      </c>
      <c r="C130" s="224">
        <v>2</v>
      </c>
      <c r="D130" s="224"/>
      <c r="E130" s="224"/>
      <c r="F130" s="224"/>
      <c r="G130" s="224"/>
      <c r="H130" s="224"/>
      <c r="I130" s="252"/>
      <c r="J130" s="249"/>
    </row>
    <row r="131" spans="1:10" ht="13.5" thickBot="1" x14ac:dyDescent="0.25">
      <c r="A131" s="340" t="s">
        <v>128</v>
      </c>
      <c r="B131" s="192">
        <v>98</v>
      </c>
      <c r="C131" s="224">
        <v>1454</v>
      </c>
      <c r="D131" s="224"/>
      <c r="E131" s="224"/>
      <c r="F131" s="224"/>
      <c r="G131" s="224"/>
      <c r="H131" s="224"/>
      <c r="I131" s="252"/>
      <c r="J131" s="249"/>
    </row>
    <row r="132" spans="1:10" ht="15.75" customHeight="1" x14ac:dyDescent="0.2">
      <c r="A132" s="338" t="s">
        <v>560</v>
      </c>
      <c r="B132" s="231"/>
      <c r="C132" s="225"/>
      <c r="D132" s="225"/>
      <c r="E132" s="225"/>
      <c r="F132" s="225"/>
      <c r="G132" s="225"/>
      <c r="H132" s="225"/>
      <c r="I132" s="260"/>
      <c r="J132" s="247"/>
    </row>
    <row r="133" spans="1:10" x14ac:dyDescent="0.2">
      <c r="A133" s="339" t="s">
        <v>129</v>
      </c>
      <c r="B133" s="446">
        <v>1296</v>
      </c>
      <c r="C133" s="224">
        <v>1309</v>
      </c>
      <c r="D133" s="224"/>
      <c r="E133" s="224"/>
      <c r="F133" s="224"/>
      <c r="G133" s="224"/>
      <c r="H133" s="224"/>
      <c r="I133" s="252"/>
      <c r="J133" s="249"/>
    </row>
    <row r="134" spans="1:10" ht="13.5" thickBot="1" x14ac:dyDescent="0.25">
      <c r="A134" s="544" t="s">
        <v>130</v>
      </c>
      <c r="B134" s="446">
        <v>164</v>
      </c>
      <c r="C134" s="228">
        <v>172</v>
      </c>
      <c r="D134" s="228"/>
      <c r="E134" s="228"/>
      <c r="F134" s="228"/>
      <c r="G134" s="228"/>
      <c r="H134" s="228"/>
      <c r="I134" s="261"/>
      <c r="J134" s="262"/>
    </row>
    <row r="135" spans="1:10" ht="15" customHeight="1" x14ac:dyDescent="0.2">
      <c r="A135" s="338" t="s">
        <v>561</v>
      </c>
      <c r="B135" s="231"/>
      <c r="C135" s="225"/>
      <c r="D135" s="225"/>
      <c r="E135" s="225"/>
      <c r="F135" s="225"/>
      <c r="G135" s="225"/>
      <c r="H135" s="225"/>
      <c r="I135" s="260"/>
      <c r="J135" s="247"/>
    </row>
    <row r="136" spans="1:10" ht="15" customHeight="1" thickBot="1" x14ac:dyDescent="0.25">
      <c r="A136" s="340" t="s">
        <v>131</v>
      </c>
      <c r="B136" s="314">
        <v>250</v>
      </c>
      <c r="C136" s="258">
        <v>342</v>
      </c>
      <c r="D136" s="258"/>
      <c r="E136" s="258"/>
      <c r="F136" s="258"/>
      <c r="G136" s="258"/>
      <c r="H136" s="258"/>
      <c r="I136" s="259"/>
      <c r="J136" s="31"/>
    </row>
    <row r="137" spans="1:10" ht="25.5" x14ac:dyDescent="0.2">
      <c r="A137" s="338" t="s">
        <v>562</v>
      </c>
      <c r="B137" s="454"/>
      <c r="C137" s="225"/>
      <c r="D137" s="225"/>
      <c r="E137" s="225"/>
      <c r="F137" s="225"/>
      <c r="G137" s="225"/>
      <c r="H137" s="225"/>
      <c r="I137" s="260"/>
      <c r="J137" s="247"/>
    </row>
    <row r="138" spans="1:10" x14ac:dyDescent="0.2">
      <c r="A138" s="339" t="s">
        <v>132</v>
      </c>
      <c r="B138" s="192">
        <v>43</v>
      </c>
      <c r="C138" s="224">
        <v>43</v>
      </c>
      <c r="D138" s="224"/>
      <c r="E138" s="224"/>
      <c r="F138" s="224"/>
      <c r="G138" s="224"/>
      <c r="H138" s="224"/>
      <c r="I138" s="252"/>
      <c r="J138" s="249"/>
    </row>
    <row r="139" spans="1:10" x14ac:dyDescent="0.2">
      <c r="A139" s="339" t="s">
        <v>133</v>
      </c>
      <c r="B139" s="192">
        <v>41</v>
      </c>
      <c r="C139" s="224">
        <v>38</v>
      </c>
      <c r="D139" s="224"/>
      <c r="E139" s="224"/>
      <c r="F139" s="224"/>
      <c r="G139" s="224"/>
      <c r="H139" s="224"/>
      <c r="I139" s="252"/>
      <c r="J139" s="249"/>
    </row>
    <row r="140" spans="1:10" ht="13.5" thickBot="1" x14ac:dyDescent="0.25">
      <c r="A140" s="340" t="s">
        <v>134</v>
      </c>
      <c r="B140" s="314">
        <v>12644</v>
      </c>
      <c r="C140" s="258">
        <v>12802</v>
      </c>
      <c r="D140" s="258"/>
      <c r="E140" s="258"/>
      <c r="F140" s="258"/>
      <c r="G140" s="258"/>
      <c r="H140" s="258"/>
      <c r="I140" s="259"/>
      <c r="J140" s="31"/>
    </row>
    <row r="141" spans="1:10" x14ac:dyDescent="0.2">
      <c r="A141" s="338" t="s">
        <v>563</v>
      </c>
      <c r="B141" s="192"/>
      <c r="C141" s="225"/>
      <c r="D141" s="225"/>
      <c r="E141" s="225"/>
      <c r="F141" s="225"/>
      <c r="G141" s="225"/>
      <c r="H141" s="225"/>
      <c r="I141" s="260"/>
      <c r="J141" s="247"/>
    </row>
    <row r="142" spans="1:10" x14ac:dyDescent="0.2">
      <c r="A142" s="339" t="s">
        <v>135</v>
      </c>
      <c r="B142" s="192">
        <v>862</v>
      </c>
      <c r="C142" s="224">
        <v>357</v>
      </c>
      <c r="D142" s="224"/>
      <c r="E142" s="224"/>
      <c r="F142" s="224"/>
      <c r="G142" s="224"/>
      <c r="H142" s="224"/>
      <c r="I142" s="252"/>
      <c r="J142" s="249"/>
    </row>
    <row r="143" spans="1:10" ht="15" customHeight="1" thickBot="1" x14ac:dyDescent="0.25">
      <c r="A143" s="340" t="s">
        <v>136</v>
      </c>
      <c r="B143" s="314">
        <v>92</v>
      </c>
      <c r="C143" s="32">
        <v>100</v>
      </c>
      <c r="D143" s="30"/>
      <c r="E143" s="30"/>
      <c r="F143" s="30"/>
      <c r="G143" s="30"/>
      <c r="H143" s="30"/>
      <c r="I143" s="99"/>
      <c r="J143" s="31"/>
    </row>
    <row r="144" spans="1:10" ht="13.5" thickBot="1" x14ac:dyDescent="0.25">
      <c r="A144" s="431"/>
      <c r="B144" s="366"/>
    </row>
    <row r="145" spans="1:10" ht="13.5" thickBot="1" x14ac:dyDescent="0.25">
      <c r="A145" s="540" t="s">
        <v>41</v>
      </c>
      <c r="B145" s="447">
        <v>2013</v>
      </c>
      <c r="C145" s="216">
        <v>2014</v>
      </c>
      <c r="D145" s="216">
        <v>2015</v>
      </c>
      <c r="E145" s="216">
        <v>2016</v>
      </c>
      <c r="F145" s="216">
        <v>2017</v>
      </c>
      <c r="G145" s="216">
        <v>2018</v>
      </c>
      <c r="H145" s="216">
        <v>2019</v>
      </c>
      <c r="I145" s="216">
        <v>2020</v>
      </c>
      <c r="J145" s="245" t="s">
        <v>1481</v>
      </c>
    </row>
    <row r="146" spans="1:10" ht="15.95" customHeight="1" x14ac:dyDescent="0.2">
      <c r="A146" s="537" t="s">
        <v>1311</v>
      </c>
      <c r="B146" s="309">
        <v>5</v>
      </c>
      <c r="C146" s="236">
        <v>5</v>
      </c>
      <c r="D146" s="236"/>
      <c r="E146" s="236"/>
      <c r="F146" s="246"/>
      <c r="G146" s="246"/>
      <c r="H146" s="246"/>
      <c r="I146" s="246"/>
      <c r="J146" s="247"/>
    </row>
    <row r="147" spans="1:10" ht="15.95" customHeight="1" x14ac:dyDescent="0.2">
      <c r="A147" s="538" t="s">
        <v>1342</v>
      </c>
      <c r="B147" s="232">
        <v>0</v>
      </c>
      <c r="C147" s="237">
        <v>0</v>
      </c>
      <c r="D147" s="237"/>
      <c r="E147" s="237"/>
      <c r="F147" s="248"/>
      <c r="G147" s="248"/>
      <c r="H147" s="248"/>
      <c r="I147" s="248"/>
      <c r="J147" s="249"/>
    </row>
    <row r="148" spans="1:10" ht="15.95" customHeight="1" x14ac:dyDescent="0.2">
      <c r="A148" s="538" t="s">
        <v>1343</v>
      </c>
      <c r="B148" s="421">
        <v>1</v>
      </c>
      <c r="C148" s="237">
        <v>2</v>
      </c>
      <c r="D148" s="237"/>
      <c r="E148" s="237"/>
      <c r="F148" s="248"/>
      <c r="G148" s="248"/>
      <c r="H148" s="248"/>
      <c r="I148" s="248"/>
      <c r="J148" s="249"/>
    </row>
    <row r="149" spans="1:10" ht="15.95" customHeight="1" thickBot="1" x14ac:dyDescent="0.25">
      <c r="A149" s="440" t="s">
        <v>1344</v>
      </c>
      <c r="B149" s="429">
        <v>4</v>
      </c>
      <c r="C149" s="30">
        <v>3</v>
      </c>
      <c r="D149" s="30"/>
      <c r="E149" s="30"/>
      <c r="F149" s="99"/>
      <c r="G149" s="99"/>
      <c r="H149" s="99"/>
      <c r="I149" s="99"/>
      <c r="J149" s="31"/>
    </row>
    <row r="150" spans="1:10" ht="13.5" customHeight="1" thickBot="1" x14ac:dyDescent="0.25">
      <c r="A150" s="541"/>
      <c r="B150" s="367"/>
      <c r="C150" s="238"/>
      <c r="D150" s="238"/>
      <c r="E150" s="238"/>
      <c r="F150" s="238"/>
      <c r="G150" s="238"/>
      <c r="H150" s="238"/>
      <c r="I150" s="238"/>
      <c r="J150" s="250"/>
    </row>
    <row r="151" spans="1:10" ht="18.75" customHeight="1" thickBot="1" x14ac:dyDescent="0.25">
      <c r="A151" s="542" t="s">
        <v>1345</v>
      </c>
      <c r="B151" s="447">
        <v>2013</v>
      </c>
      <c r="C151" s="216">
        <v>2014</v>
      </c>
      <c r="D151" s="216">
        <v>2015</v>
      </c>
      <c r="E151" s="216">
        <v>2016</v>
      </c>
      <c r="F151" s="216">
        <v>2017</v>
      </c>
      <c r="G151" s="216">
        <v>2018</v>
      </c>
      <c r="H151" s="216">
        <v>2019</v>
      </c>
      <c r="I151" s="216">
        <v>2020</v>
      </c>
      <c r="J151" s="251" t="s">
        <v>1481</v>
      </c>
    </row>
    <row r="152" spans="1:10" ht="16.5" customHeight="1" x14ac:dyDescent="0.2">
      <c r="A152" s="338" t="s">
        <v>564</v>
      </c>
      <c r="B152" s="231"/>
      <c r="C152" s="225"/>
      <c r="D152" s="225"/>
      <c r="E152" s="225"/>
      <c r="F152" s="225"/>
      <c r="G152" s="225"/>
      <c r="H152" s="225"/>
      <c r="I152" s="260"/>
      <c r="J152" s="247"/>
    </row>
    <row r="153" spans="1:10" ht="14.25" customHeight="1" x14ac:dyDescent="0.2">
      <c r="A153" s="339" t="s">
        <v>138</v>
      </c>
      <c r="B153" s="192">
        <v>307</v>
      </c>
      <c r="C153" s="224">
        <v>335</v>
      </c>
      <c r="D153" s="224"/>
      <c r="E153" s="224"/>
      <c r="F153" s="224"/>
      <c r="G153" s="224"/>
      <c r="H153" s="224"/>
      <c r="I153" s="252"/>
      <c r="J153" s="249"/>
    </row>
    <row r="154" spans="1:10" ht="13.5" thickBot="1" x14ac:dyDescent="0.25">
      <c r="A154" s="545" t="s">
        <v>137</v>
      </c>
      <c r="B154" s="446">
        <v>88</v>
      </c>
      <c r="C154" s="255">
        <v>87.2</v>
      </c>
      <c r="D154" s="255"/>
      <c r="E154" s="255"/>
      <c r="F154" s="255"/>
      <c r="G154" s="255"/>
      <c r="H154" s="255"/>
      <c r="I154" s="256"/>
      <c r="J154" s="257"/>
    </row>
    <row r="155" spans="1:10" x14ac:dyDescent="0.2">
      <c r="A155" s="338" t="s">
        <v>565</v>
      </c>
      <c r="B155" s="323"/>
      <c r="C155" s="490"/>
      <c r="D155" s="225"/>
      <c r="E155" s="225"/>
      <c r="F155" s="225"/>
      <c r="G155" s="225"/>
      <c r="H155" s="225"/>
      <c r="I155" s="260"/>
      <c r="J155" s="247"/>
    </row>
    <row r="156" spans="1:10" ht="15.75" customHeight="1" x14ac:dyDescent="0.2">
      <c r="A156" s="339" t="s">
        <v>138</v>
      </c>
      <c r="B156" s="324">
        <v>0</v>
      </c>
      <c r="C156" s="491">
        <v>0</v>
      </c>
      <c r="D156" s="224"/>
      <c r="E156" s="224"/>
      <c r="F156" s="224"/>
      <c r="G156" s="224"/>
      <c r="H156" s="224"/>
      <c r="I156" s="252"/>
      <c r="J156" s="249"/>
    </row>
    <row r="157" spans="1:10" ht="15.75" customHeight="1" thickBot="1" x14ac:dyDescent="0.25">
      <c r="A157" s="340" t="s">
        <v>137</v>
      </c>
      <c r="B157" s="332">
        <v>0</v>
      </c>
      <c r="C157" s="492">
        <v>0</v>
      </c>
      <c r="D157" s="258"/>
      <c r="E157" s="258"/>
      <c r="F157" s="258"/>
      <c r="G157" s="258"/>
      <c r="H157" s="258"/>
      <c r="I157" s="259"/>
      <c r="J157" s="31"/>
    </row>
    <row r="158" spans="1:10" ht="25.5" x14ac:dyDescent="0.2">
      <c r="A158" s="338" t="s">
        <v>566</v>
      </c>
      <c r="B158" s="331"/>
      <c r="C158" s="225"/>
      <c r="D158" s="225"/>
      <c r="E158" s="225"/>
      <c r="F158" s="225"/>
      <c r="G158" s="225"/>
      <c r="H158" s="225"/>
      <c r="I158" s="260"/>
      <c r="J158" s="247"/>
    </row>
    <row r="159" spans="1:10" x14ac:dyDescent="0.2">
      <c r="A159" s="339" t="s">
        <v>139</v>
      </c>
      <c r="B159" s="315">
        <v>0</v>
      </c>
      <c r="C159" s="493">
        <v>150</v>
      </c>
      <c r="D159" s="224"/>
      <c r="E159" s="224"/>
      <c r="F159" s="224"/>
      <c r="G159" s="224"/>
      <c r="H159" s="224"/>
      <c r="I159" s="252"/>
      <c r="J159" s="249"/>
    </row>
    <row r="160" spans="1:10" x14ac:dyDescent="0.2">
      <c r="A160" s="339" t="s">
        <v>140</v>
      </c>
      <c r="B160" s="315">
        <v>0</v>
      </c>
      <c r="C160" s="494">
        <v>432</v>
      </c>
      <c r="D160" s="224"/>
      <c r="E160" s="224"/>
      <c r="F160" s="224"/>
      <c r="G160" s="224"/>
      <c r="H160" s="224"/>
      <c r="I160" s="252"/>
      <c r="J160" s="249"/>
    </row>
    <row r="161" spans="1:10" ht="15.75" customHeight="1" x14ac:dyDescent="0.2">
      <c r="A161" s="339" t="s">
        <v>141</v>
      </c>
      <c r="B161" s="315">
        <v>0</v>
      </c>
      <c r="C161" s="493">
        <v>0</v>
      </c>
      <c r="D161" s="224"/>
      <c r="E161" s="224"/>
      <c r="F161" s="224"/>
      <c r="G161" s="224"/>
      <c r="H161" s="224"/>
      <c r="I161" s="252"/>
      <c r="J161" s="249"/>
    </row>
    <row r="162" spans="1:10" ht="15.75" customHeight="1" thickBot="1" x14ac:dyDescent="0.25">
      <c r="A162" s="340" t="s">
        <v>137</v>
      </c>
      <c r="B162" s="315">
        <v>0</v>
      </c>
      <c r="C162" s="495">
        <v>3.5</v>
      </c>
      <c r="D162" s="224"/>
      <c r="E162" s="224"/>
      <c r="F162" s="224"/>
      <c r="G162" s="224"/>
      <c r="H162" s="224"/>
      <c r="I162" s="252"/>
      <c r="J162" s="249"/>
    </row>
    <row r="163" spans="1:10" ht="16.5" customHeight="1" x14ac:dyDescent="0.2">
      <c r="A163" s="338" t="s">
        <v>567</v>
      </c>
      <c r="B163" s="323"/>
      <c r="C163" s="331"/>
      <c r="D163" s="225"/>
      <c r="E163" s="225"/>
      <c r="F163" s="225"/>
      <c r="G163" s="225"/>
      <c r="H163" s="225"/>
      <c r="I163" s="260"/>
      <c r="J163" s="247"/>
    </row>
    <row r="164" spans="1:10" ht="16.5" customHeight="1" x14ac:dyDescent="0.2">
      <c r="A164" s="339" t="s">
        <v>142</v>
      </c>
      <c r="B164" s="324">
        <v>0</v>
      </c>
      <c r="C164" s="315">
        <v>1</v>
      </c>
      <c r="D164" s="224"/>
      <c r="E164" s="224"/>
      <c r="F164" s="224"/>
      <c r="G164" s="224"/>
      <c r="H164" s="224"/>
      <c r="I164" s="252"/>
      <c r="J164" s="249"/>
    </row>
    <row r="165" spans="1:10" ht="16.5" customHeight="1" x14ac:dyDescent="0.2">
      <c r="A165" s="339" t="s">
        <v>143</v>
      </c>
      <c r="B165" s="324">
        <v>0</v>
      </c>
      <c r="C165" s="315">
        <v>0</v>
      </c>
      <c r="D165" s="224"/>
      <c r="E165" s="224"/>
      <c r="F165" s="224"/>
      <c r="G165" s="224"/>
      <c r="H165" s="224"/>
      <c r="I165" s="252"/>
      <c r="J165" s="249"/>
    </row>
    <row r="166" spans="1:10" ht="16.5" customHeight="1" x14ac:dyDescent="0.2">
      <c r="A166" s="339" t="s">
        <v>144</v>
      </c>
      <c r="B166" s="324">
        <v>0</v>
      </c>
      <c r="C166" s="315">
        <v>0</v>
      </c>
      <c r="D166" s="224"/>
      <c r="E166" s="224"/>
      <c r="F166" s="224"/>
      <c r="G166" s="224"/>
      <c r="H166" s="224"/>
      <c r="I166" s="252"/>
      <c r="J166" s="249"/>
    </row>
    <row r="167" spans="1:10" ht="16.5" customHeight="1" thickBot="1" x14ac:dyDescent="0.25">
      <c r="A167" s="340" t="s">
        <v>145</v>
      </c>
      <c r="B167" s="332">
        <v>0</v>
      </c>
      <c r="C167" s="341">
        <v>0</v>
      </c>
      <c r="D167" s="258"/>
      <c r="E167" s="258"/>
      <c r="F167" s="258"/>
      <c r="G167" s="258"/>
      <c r="H167" s="258"/>
      <c r="I167" s="259"/>
      <c r="J167" s="31"/>
    </row>
    <row r="168" spans="1:10" ht="28.5" customHeight="1" x14ac:dyDescent="0.2">
      <c r="A168" s="338" t="s">
        <v>568</v>
      </c>
      <c r="B168" s="323"/>
      <c r="C168" s="323"/>
      <c r="D168" s="225"/>
      <c r="E168" s="225"/>
      <c r="F168" s="225"/>
      <c r="G168" s="225"/>
      <c r="H168" s="225"/>
      <c r="I168" s="260"/>
      <c r="J168" s="247"/>
    </row>
    <row r="169" spans="1:10" ht="15.75" customHeight="1" x14ac:dyDescent="0.2">
      <c r="A169" s="339" t="s">
        <v>143</v>
      </c>
      <c r="B169" s="324">
        <v>0</v>
      </c>
      <c r="C169" s="324">
        <v>0</v>
      </c>
      <c r="D169" s="224"/>
      <c r="E169" s="224"/>
      <c r="F169" s="224"/>
      <c r="G169" s="224"/>
      <c r="H169" s="224"/>
      <c r="I169" s="252"/>
      <c r="J169" s="249"/>
    </row>
    <row r="170" spans="1:10" ht="17.25" customHeight="1" thickBot="1" x14ac:dyDescent="0.25">
      <c r="A170" s="340" t="s">
        <v>145</v>
      </c>
      <c r="B170" s="332">
        <v>0</v>
      </c>
      <c r="C170" s="332">
        <v>0</v>
      </c>
      <c r="D170" s="30"/>
      <c r="E170" s="30"/>
      <c r="F170" s="30"/>
      <c r="G170" s="30"/>
      <c r="H170" s="30"/>
      <c r="I170" s="99"/>
      <c r="J170" s="31"/>
    </row>
    <row r="171" spans="1:10" ht="13.5" thickBot="1" x14ac:dyDescent="0.25">
      <c r="A171" s="431"/>
      <c r="B171" s="366"/>
    </row>
    <row r="172" spans="1:10" ht="15.75" customHeight="1" thickBot="1" x14ac:dyDescent="0.25">
      <c r="A172" s="546" t="s">
        <v>42</v>
      </c>
      <c r="B172" s="313">
        <v>2013</v>
      </c>
      <c r="C172" s="218">
        <v>2014</v>
      </c>
      <c r="D172" s="218">
        <v>2015</v>
      </c>
      <c r="E172" s="218">
        <v>2016</v>
      </c>
      <c r="F172" s="218">
        <v>2017</v>
      </c>
      <c r="G172" s="218">
        <v>2018</v>
      </c>
      <c r="H172" s="218">
        <v>2019</v>
      </c>
      <c r="I172" s="218">
        <v>2020</v>
      </c>
      <c r="J172" s="251" t="s">
        <v>1481</v>
      </c>
    </row>
    <row r="173" spans="1:10" ht="15.95" customHeight="1" x14ac:dyDescent="0.2">
      <c r="A173" s="537" t="s">
        <v>1311</v>
      </c>
      <c r="B173" s="309">
        <v>8</v>
      </c>
      <c r="C173" s="236">
        <v>8</v>
      </c>
      <c r="D173" s="236"/>
      <c r="E173" s="236"/>
      <c r="F173" s="246"/>
      <c r="G173" s="246"/>
      <c r="H173" s="246"/>
      <c r="I173" s="246"/>
      <c r="J173" s="247"/>
    </row>
    <row r="174" spans="1:10" ht="15.95" customHeight="1" x14ac:dyDescent="0.2">
      <c r="A174" s="538" t="s">
        <v>1342</v>
      </c>
      <c r="B174" s="232">
        <v>0</v>
      </c>
      <c r="C174" s="237">
        <v>0</v>
      </c>
      <c r="D174" s="237"/>
      <c r="E174" s="237"/>
      <c r="F174" s="248"/>
      <c r="G174" s="248"/>
      <c r="H174" s="248"/>
      <c r="I174" s="248"/>
      <c r="J174" s="249"/>
    </row>
    <row r="175" spans="1:10" ht="15.95" customHeight="1" x14ac:dyDescent="0.2">
      <c r="A175" s="538" t="s">
        <v>1343</v>
      </c>
      <c r="B175" s="421">
        <v>4</v>
      </c>
      <c r="C175" s="237">
        <v>5</v>
      </c>
      <c r="D175" s="237"/>
      <c r="E175" s="237"/>
      <c r="F175" s="248"/>
      <c r="G175" s="248"/>
      <c r="H175" s="248"/>
      <c r="I175" s="248"/>
      <c r="J175" s="249"/>
    </row>
    <row r="176" spans="1:10" ht="15.95" customHeight="1" thickBot="1" x14ac:dyDescent="0.25">
      <c r="A176" s="440" t="s">
        <v>1344</v>
      </c>
      <c r="B176" s="429">
        <v>4</v>
      </c>
      <c r="C176" s="30">
        <v>3</v>
      </c>
      <c r="D176" s="30"/>
      <c r="E176" s="30"/>
      <c r="F176" s="99"/>
      <c r="G176" s="99"/>
      <c r="H176" s="99"/>
      <c r="I176" s="99"/>
      <c r="J176" s="31"/>
    </row>
    <row r="177" spans="1:10" ht="13.5" customHeight="1" thickBot="1" x14ac:dyDescent="0.25">
      <c r="A177" s="541"/>
      <c r="B177" s="367"/>
      <c r="C177" s="238"/>
      <c r="D177" s="238"/>
      <c r="E177" s="238"/>
      <c r="F177" s="238"/>
      <c r="G177" s="238"/>
      <c r="H177" s="238"/>
      <c r="I177" s="238"/>
      <c r="J177" s="250"/>
    </row>
    <row r="178" spans="1:10" ht="19.5" customHeight="1" thickBot="1" x14ac:dyDescent="0.25">
      <c r="A178" s="542" t="s">
        <v>1345</v>
      </c>
      <c r="B178" s="447">
        <v>2013</v>
      </c>
      <c r="C178" s="216">
        <v>2014</v>
      </c>
      <c r="D178" s="216">
        <v>2015</v>
      </c>
      <c r="E178" s="216">
        <v>2016</v>
      </c>
      <c r="F178" s="216">
        <v>2017</v>
      </c>
      <c r="G178" s="216">
        <v>2018</v>
      </c>
      <c r="H178" s="216">
        <v>2019</v>
      </c>
      <c r="I178" s="216">
        <v>2020</v>
      </c>
      <c r="J178" s="251" t="s">
        <v>1481</v>
      </c>
    </row>
    <row r="179" spans="1:10" ht="27" customHeight="1" x14ac:dyDescent="0.2">
      <c r="A179" s="338" t="s">
        <v>569</v>
      </c>
      <c r="B179" s="231"/>
      <c r="C179" s="225"/>
      <c r="D179" s="225"/>
      <c r="E179" s="225"/>
      <c r="F179" s="225"/>
      <c r="G179" s="225"/>
      <c r="H179" s="225"/>
      <c r="I179" s="260"/>
      <c r="J179" s="247"/>
    </row>
    <row r="180" spans="1:10" ht="14.25" customHeight="1" x14ac:dyDescent="0.2">
      <c r="A180" s="339" t="s">
        <v>146</v>
      </c>
      <c r="B180" s="232">
        <v>0</v>
      </c>
      <c r="C180" s="224">
        <v>0</v>
      </c>
      <c r="D180" s="224"/>
      <c r="E180" s="224"/>
      <c r="F180" s="224"/>
      <c r="G180" s="224"/>
      <c r="H180" s="224"/>
      <c r="I180" s="252"/>
      <c r="J180" s="249"/>
    </row>
    <row r="181" spans="1:10" ht="14.25" customHeight="1" x14ac:dyDescent="0.2">
      <c r="A181" s="339" t="s">
        <v>147</v>
      </c>
      <c r="B181" s="232">
        <v>0</v>
      </c>
      <c r="C181" s="224">
        <v>0</v>
      </c>
      <c r="D181" s="224"/>
      <c r="E181" s="224"/>
      <c r="F181" s="224"/>
      <c r="G181" s="224"/>
      <c r="H181" s="224"/>
      <c r="I181" s="252"/>
      <c r="J181" s="249"/>
    </row>
    <row r="182" spans="1:10" ht="14.25" customHeight="1" x14ac:dyDescent="0.2">
      <c r="A182" s="339" t="s">
        <v>148</v>
      </c>
      <c r="B182" s="232">
        <v>90</v>
      </c>
      <c r="C182" s="224">
        <v>89</v>
      </c>
      <c r="D182" s="224"/>
      <c r="E182" s="224"/>
      <c r="F182" s="224"/>
      <c r="G182" s="224"/>
      <c r="H182" s="224"/>
      <c r="I182" s="252"/>
      <c r="J182" s="249"/>
    </row>
    <row r="183" spans="1:10" ht="14.25" customHeight="1" thickBot="1" x14ac:dyDescent="0.25">
      <c r="A183" s="547" t="s">
        <v>137</v>
      </c>
      <c r="B183" s="232">
        <v>79</v>
      </c>
      <c r="C183" s="263">
        <v>78.099999999999994</v>
      </c>
      <c r="D183" s="263"/>
      <c r="E183" s="263"/>
      <c r="F183" s="263"/>
      <c r="G183" s="263"/>
      <c r="H183" s="263"/>
      <c r="I183" s="264"/>
      <c r="J183" s="265"/>
    </row>
    <row r="184" spans="1:10" ht="14.25" customHeight="1" x14ac:dyDescent="0.2">
      <c r="A184" s="338" t="s">
        <v>570</v>
      </c>
      <c r="B184" s="231"/>
      <c r="C184" s="225"/>
      <c r="D184" s="225"/>
      <c r="E184" s="225"/>
      <c r="F184" s="225"/>
      <c r="G184" s="225"/>
      <c r="H184" s="225"/>
      <c r="I184" s="260"/>
      <c r="J184" s="247"/>
    </row>
    <row r="185" spans="1:10" ht="14.25" customHeight="1" x14ac:dyDescent="0.2">
      <c r="A185" s="339" t="s">
        <v>149</v>
      </c>
      <c r="B185" s="192">
        <v>94</v>
      </c>
      <c r="C185" s="224">
        <v>145</v>
      </c>
      <c r="D185" s="224"/>
      <c r="E185" s="224"/>
      <c r="F185" s="224"/>
      <c r="G185" s="224"/>
      <c r="H185" s="224"/>
      <c r="I185" s="252"/>
      <c r="J185" s="249"/>
    </row>
    <row r="186" spans="1:10" ht="14.25" customHeight="1" thickBot="1" x14ac:dyDescent="0.25">
      <c r="A186" s="340" t="s">
        <v>137</v>
      </c>
      <c r="B186" s="314">
        <v>80.3</v>
      </c>
      <c r="C186" s="258">
        <v>83.3</v>
      </c>
      <c r="D186" s="258"/>
      <c r="E186" s="258"/>
      <c r="F186" s="258"/>
      <c r="G186" s="258"/>
      <c r="H186" s="258"/>
      <c r="I186" s="259"/>
      <c r="J186" s="31"/>
    </row>
    <row r="187" spans="1:10" ht="14.25" customHeight="1" x14ac:dyDescent="0.2">
      <c r="A187" s="338" t="s">
        <v>571</v>
      </c>
      <c r="B187" s="331"/>
      <c r="C187" s="225"/>
      <c r="D187" s="225"/>
      <c r="E187" s="225"/>
      <c r="F187" s="225"/>
      <c r="G187" s="225"/>
      <c r="H187" s="225"/>
      <c r="I187" s="260"/>
      <c r="J187" s="247"/>
    </row>
    <row r="188" spans="1:10" ht="14.25" customHeight="1" x14ac:dyDescent="0.2">
      <c r="A188" s="339" t="s">
        <v>150</v>
      </c>
      <c r="B188" s="235">
        <v>60</v>
      </c>
      <c r="C188" s="224">
        <v>66</v>
      </c>
      <c r="D188" s="224"/>
      <c r="E188" s="224"/>
      <c r="F188" s="224"/>
      <c r="G188" s="224"/>
      <c r="H188" s="224"/>
      <c r="I188" s="252"/>
      <c r="J188" s="249"/>
    </row>
    <row r="189" spans="1:10" ht="14.25" customHeight="1" thickBot="1" x14ac:dyDescent="0.25">
      <c r="A189" s="340" t="s">
        <v>151</v>
      </c>
      <c r="B189" s="310">
        <v>93.7</v>
      </c>
      <c r="C189" s="224">
        <v>100</v>
      </c>
      <c r="D189" s="224"/>
      <c r="E189" s="224"/>
      <c r="F189" s="224"/>
      <c r="G189" s="224"/>
      <c r="H189" s="224"/>
      <c r="I189" s="252"/>
      <c r="J189" s="249"/>
    </row>
    <row r="190" spans="1:10" ht="14.25" customHeight="1" x14ac:dyDescent="0.2">
      <c r="A190" s="338" t="s">
        <v>572</v>
      </c>
      <c r="B190" s="323"/>
      <c r="C190" s="323"/>
      <c r="D190" s="225"/>
      <c r="E190" s="225"/>
      <c r="F190" s="225"/>
      <c r="G190" s="225"/>
      <c r="H190" s="225"/>
      <c r="I190" s="260"/>
      <c r="J190" s="247"/>
    </row>
    <row r="191" spans="1:10" ht="14.25" customHeight="1" x14ac:dyDescent="0.2">
      <c r="A191" s="339" t="s">
        <v>152</v>
      </c>
      <c r="B191" s="324">
        <v>0</v>
      </c>
      <c r="C191" s="324">
        <v>0</v>
      </c>
      <c r="D191" s="224"/>
      <c r="E191" s="224"/>
      <c r="F191" s="224"/>
      <c r="G191" s="224"/>
      <c r="H191" s="224"/>
      <c r="I191" s="252"/>
      <c r="J191" s="249"/>
    </row>
    <row r="192" spans="1:10" ht="14.25" customHeight="1" thickBot="1" x14ac:dyDescent="0.25">
      <c r="A192" s="340" t="s">
        <v>153</v>
      </c>
      <c r="B192" s="324">
        <v>0</v>
      </c>
      <c r="C192" s="324">
        <v>0</v>
      </c>
      <c r="D192" s="224"/>
      <c r="E192" s="224"/>
      <c r="F192" s="224"/>
      <c r="G192" s="224"/>
      <c r="H192" s="224"/>
      <c r="I192" s="252"/>
      <c r="J192" s="249"/>
    </row>
    <row r="193" spans="1:10" ht="27" customHeight="1" x14ac:dyDescent="0.2">
      <c r="A193" s="338" t="s">
        <v>573</v>
      </c>
      <c r="B193" s="323"/>
      <c r="C193" s="323"/>
      <c r="D193" s="225"/>
      <c r="E193" s="225"/>
      <c r="F193" s="225"/>
      <c r="G193" s="225"/>
      <c r="H193" s="225"/>
      <c r="I193" s="260"/>
      <c r="J193" s="247"/>
    </row>
    <row r="194" spans="1:10" ht="16.5" customHeight="1" thickBot="1" x14ac:dyDescent="0.25">
      <c r="A194" s="340" t="s">
        <v>154</v>
      </c>
      <c r="B194" s="324">
        <v>0</v>
      </c>
      <c r="C194" s="324">
        <v>0</v>
      </c>
      <c r="D194" s="224"/>
      <c r="E194" s="224"/>
      <c r="F194" s="224"/>
      <c r="G194" s="224"/>
      <c r="H194" s="224"/>
      <c r="I194" s="252"/>
      <c r="J194" s="249"/>
    </row>
    <row r="195" spans="1:10" ht="15" customHeight="1" x14ac:dyDescent="0.2">
      <c r="A195" s="338" t="s">
        <v>574</v>
      </c>
      <c r="B195" s="231"/>
      <c r="C195" s="225"/>
      <c r="D195" s="225"/>
      <c r="E195" s="225"/>
      <c r="F195" s="225"/>
      <c r="G195" s="225"/>
      <c r="H195" s="225"/>
      <c r="I195" s="260"/>
      <c r="J195" s="247"/>
    </row>
    <row r="196" spans="1:10" ht="15.75" customHeight="1" thickBot="1" x14ac:dyDescent="0.25">
      <c r="A196" s="340" t="s">
        <v>155</v>
      </c>
      <c r="B196" s="314">
        <v>387</v>
      </c>
      <c r="C196" s="258">
        <v>412</v>
      </c>
      <c r="D196" s="258"/>
      <c r="E196" s="258"/>
      <c r="F196" s="258"/>
      <c r="G196" s="258"/>
      <c r="H196" s="258"/>
      <c r="I196" s="259"/>
      <c r="J196" s="31"/>
    </row>
    <row r="197" spans="1:10" x14ac:dyDescent="0.2">
      <c r="A197" s="338" t="s">
        <v>575</v>
      </c>
      <c r="B197" s="323"/>
      <c r="C197" s="323"/>
      <c r="D197" s="225"/>
      <c r="E197" s="225"/>
      <c r="F197" s="225"/>
      <c r="G197" s="225"/>
      <c r="H197" s="225"/>
      <c r="I197" s="260"/>
      <c r="J197" s="247"/>
    </row>
    <row r="198" spans="1:10" x14ac:dyDescent="0.2">
      <c r="A198" s="339" t="s">
        <v>156</v>
      </c>
      <c r="B198" s="324">
        <v>0</v>
      </c>
      <c r="C198" s="324">
        <v>0</v>
      </c>
      <c r="D198" s="224"/>
      <c r="E198" s="224"/>
      <c r="F198" s="224"/>
      <c r="G198" s="224"/>
      <c r="H198" s="224"/>
      <c r="I198" s="252"/>
      <c r="J198" s="249"/>
    </row>
    <row r="199" spans="1:10" ht="13.5" thickBot="1" x14ac:dyDescent="0.25">
      <c r="A199" s="340" t="s">
        <v>157</v>
      </c>
      <c r="B199" s="332">
        <v>0</v>
      </c>
      <c r="C199" s="332">
        <v>0</v>
      </c>
      <c r="D199" s="258"/>
      <c r="E199" s="258"/>
      <c r="F199" s="258"/>
      <c r="G199" s="258"/>
      <c r="H199" s="258"/>
      <c r="I199" s="259"/>
      <c r="J199" s="31"/>
    </row>
    <row r="200" spans="1:10" ht="15" customHeight="1" x14ac:dyDescent="0.2">
      <c r="A200" s="338" t="s">
        <v>576</v>
      </c>
      <c r="B200" s="323"/>
      <c r="C200" s="323"/>
      <c r="D200" s="225"/>
      <c r="E200" s="225"/>
      <c r="F200" s="225"/>
      <c r="G200" s="225"/>
      <c r="H200" s="225"/>
      <c r="I200" s="260"/>
      <c r="J200" s="247"/>
    </row>
    <row r="201" spans="1:10" ht="15.75" customHeight="1" x14ac:dyDescent="0.2">
      <c r="A201" s="339" t="s">
        <v>158</v>
      </c>
      <c r="B201" s="324">
        <v>0</v>
      </c>
      <c r="C201" s="324">
        <v>0</v>
      </c>
      <c r="D201" s="224"/>
      <c r="E201" s="224"/>
      <c r="F201" s="224"/>
      <c r="G201" s="224"/>
      <c r="H201" s="224"/>
      <c r="I201" s="252"/>
      <c r="J201" s="249"/>
    </row>
    <row r="202" spans="1:10" ht="13.5" thickBot="1" x14ac:dyDescent="0.25">
      <c r="A202" s="340" t="s">
        <v>159</v>
      </c>
      <c r="B202" s="325">
        <v>0</v>
      </c>
      <c r="C202" s="325">
        <v>0</v>
      </c>
      <c r="D202" s="30"/>
      <c r="E202" s="30"/>
      <c r="F202" s="30"/>
      <c r="G202" s="30"/>
      <c r="H202" s="30"/>
      <c r="I202" s="99"/>
      <c r="J202" s="31"/>
    </row>
    <row r="203" spans="1:10" ht="15" customHeight="1" thickBot="1" x14ac:dyDescent="0.25">
      <c r="A203" s="431"/>
      <c r="B203" s="366"/>
    </row>
    <row r="204" spans="1:10" ht="28.5" customHeight="1" thickBot="1" x14ac:dyDescent="0.25">
      <c r="A204" s="540" t="s">
        <v>43</v>
      </c>
      <c r="B204" s="447">
        <v>2013</v>
      </c>
      <c r="C204" s="216">
        <v>2014</v>
      </c>
      <c r="D204" s="216">
        <v>2015</v>
      </c>
      <c r="E204" s="216">
        <v>2016</v>
      </c>
      <c r="F204" s="216">
        <v>2017</v>
      </c>
      <c r="G204" s="216">
        <v>2018</v>
      </c>
      <c r="H204" s="216">
        <v>2019</v>
      </c>
      <c r="I204" s="216">
        <v>2020</v>
      </c>
      <c r="J204" s="245" t="s">
        <v>1481</v>
      </c>
    </row>
    <row r="205" spans="1:10" ht="15.95" customHeight="1" x14ac:dyDescent="0.2">
      <c r="A205" s="537" t="s">
        <v>1311</v>
      </c>
      <c r="B205" s="309">
        <v>3</v>
      </c>
      <c r="C205" s="309">
        <v>3</v>
      </c>
      <c r="D205" s="236"/>
      <c r="E205" s="236"/>
      <c r="F205" s="246"/>
      <c r="G205" s="246"/>
      <c r="H205" s="246"/>
      <c r="I205" s="246"/>
      <c r="J205" s="247"/>
    </row>
    <row r="206" spans="1:10" ht="15.95" customHeight="1" x14ac:dyDescent="0.2">
      <c r="A206" s="538" t="s">
        <v>1342</v>
      </c>
      <c r="B206" s="232">
        <v>0</v>
      </c>
      <c r="C206" s="232">
        <v>0</v>
      </c>
      <c r="D206" s="237"/>
      <c r="E206" s="237"/>
      <c r="F206" s="248"/>
      <c r="G206" s="248"/>
      <c r="H206" s="248"/>
      <c r="I206" s="248"/>
      <c r="J206" s="249"/>
    </row>
    <row r="207" spans="1:10" ht="15.95" customHeight="1" x14ac:dyDescent="0.2">
      <c r="A207" s="538" t="s">
        <v>1343</v>
      </c>
      <c r="B207" s="232">
        <v>3</v>
      </c>
      <c r="C207" s="232">
        <v>3</v>
      </c>
      <c r="D207" s="237"/>
      <c r="E207" s="237"/>
      <c r="F207" s="248"/>
      <c r="G207" s="248"/>
      <c r="H207" s="248"/>
      <c r="I207" s="248"/>
      <c r="J207" s="249"/>
    </row>
    <row r="208" spans="1:10" ht="15.95" customHeight="1" thickBot="1" x14ac:dyDescent="0.25">
      <c r="A208" s="440" t="s">
        <v>1344</v>
      </c>
      <c r="B208" s="310">
        <v>0</v>
      </c>
      <c r="C208" s="310">
        <v>0</v>
      </c>
      <c r="D208" s="30"/>
      <c r="E208" s="30"/>
      <c r="F208" s="99"/>
      <c r="G208" s="99"/>
      <c r="H208" s="99"/>
      <c r="I208" s="99"/>
      <c r="J208" s="31"/>
    </row>
    <row r="209" spans="1:10" ht="13.5" customHeight="1" thickBot="1" x14ac:dyDescent="0.25">
      <c r="A209" s="541"/>
      <c r="B209" s="367"/>
      <c r="C209" s="238"/>
      <c r="D209" s="238"/>
      <c r="E209" s="238"/>
      <c r="F209" s="238"/>
      <c r="G209" s="238"/>
      <c r="H209" s="238"/>
      <c r="I209" s="238"/>
      <c r="J209" s="250"/>
    </row>
    <row r="210" spans="1:10" ht="24" customHeight="1" thickBot="1" x14ac:dyDescent="0.25">
      <c r="A210" s="542" t="s">
        <v>1345</v>
      </c>
      <c r="B210" s="447">
        <v>2013</v>
      </c>
      <c r="C210" s="216">
        <v>2014</v>
      </c>
      <c r="D210" s="216">
        <v>2015</v>
      </c>
      <c r="E210" s="216">
        <v>2016</v>
      </c>
      <c r="F210" s="216">
        <v>2017</v>
      </c>
      <c r="G210" s="216">
        <v>2018</v>
      </c>
      <c r="H210" s="216">
        <v>2019</v>
      </c>
      <c r="I210" s="216">
        <v>2020</v>
      </c>
      <c r="J210" s="251" t="s">
        <v>1481</v>
      </c>
    </row>
    <row r="211" spans="1:10" ht="13.5" customHeight="1" x14ac:dyDescent="0.2">
      <c r="A211" s="338" t="s">
        <v>536</v>
      </c>
      <c r="B211" s="231"/>
      <c r="C211" s="225"/>
      <c r="D211" s="225"/>
      <c r="E211" s="225"/>
      <c r="F211" s="225"/>
      <c r="G211" s="225"/>
      <c r="H211" s="225"/>
      <c r="I211" s="260"/>
      <c r="J211" s="247"/>
    </row>
    <row r="212" spans="1:10" ht="13.5" customHeight="1" thickBot="1" x14ac:dyDescent="0.25">
      <c r="A212" s="340" t="s">
        <v>160</v>
      </c>
      <c r="B212" s="192">
        <v>4</v>
      </c>
      <c r="C212" s="224">
        <v>3</v>
      </c>
      <c r="D212" s="224"/>
      <c r="E212" s="224"/>
      <c r="F212" s="224"/>
      <c r="G212" s="224"/>
      <c r="H212" s="224"/>
      <c r="I212" s="252"/>
      <c r="J212" s="249"/>
    </row>
    <row r="213" spans="1:10" ht="27" customHeight="1" x14ac:dyDescent="0.2">
      <c r="A213" s="338" t="s">
        <v>577</v>
      </c>
      <c r="B213" s="231"/>
      <c r="C213" s="225"/>
      <c r="D213" s="225"/>
      <c r="E213" s="225"/>
      <c r="F213" s="225"/>
      <c r="G213" s="225"/>
      <c r="H213" s="225"/>
      <c r="I213" s="260"/>
      <c r="J213" s="247"/>
    </row>
    <row r="214" spans="1:10" ht="16.5" customHeight="1" thickBot="1" x14ac:dyDescent="0.25">
      <c r="A214" s="340" t="s">
        <v>161</v>
      </c>
      <c r="B214" s="192">
        <v>2</v>
      </c>
      <c r="C214" s="224">
        <v>1</v>
      </c>
      <c r="D214" s="224"/>
      <c r="E214" s="224"/>
      <c r="F214" s="224"/>
      <c r="G214" s="224"/>
      <c r="H214" s="224"/>
      <c r="I214" s="252"/>
      <c r="J214" s="249"/>
    </row>
    <row r="215" spans="1:10" x14ac:dyDescent="0.2">
      <c r="A215" s="338" t="s">
        <v>578</v>
      </c>
      <c r="B215" s="231"/>
      <c r="C215" s="225"/>
      <c r="D215" s="225"/>
      <c r="E215" s="225"/>
      <c r="F215" s="225"/>
      <c r="G215" s="225"/>
      <c r="H215" s="225"/>
      <c r="I215" s="260"/>
      <c r="J215" s="247"/>
    </row>
    <row r="216" spans="1:10" x14ac:dyDescent="0.2">
      <c r="A216" s="339" t="s">
        <v>162</v>
      </c>
      <c r="B216" s="232">
        <v>1</v>
      </c>
      <c r="C216" s="224">
        <v>1</v>
      </c>
      <c r="D216" s="224"/>
      <c r="E216" s="224"/>
      <c r="F216" s="224"/>
      <c r="G216" s="224"/>
      <c r="H216" s="224"/>
      <c r="I216" s="252"/>
      <c r="J216" s="249"/>
    </row>
    <row r="217" spans="1:10" ht="13.5" thickBot="1" x14ac:dyDescent="0.25">
      <c r="A217" s="340" t="s">
        <v>163</v>
      </c>
      <c r="B217" s="310">
        <v>3</v>
      </c>
      <c r="C217" s="32">
        <v>3</v>
      </c>
      <c r="D217" s="30"/>
      <c r="E217" s="30"/>
      <c r="F217" s="30"/>
      <c r="G217" s="30"/>
      <c r="H217" s="30"/>
      <c r="I217" s="99"/>
      <c r="J217" s="31"/>
    </row>
    <row r="218" spans="1:10" ht="13.5" thickBot="1" x14ac:dyDescent="0.25">
      <c r="A218" s="431"/>
      <c r="B218" s="366"/>
    </row>
    <row r="219" spans="1:10" ht="19.5" customHeight="1" thickBot="1" x14ac:dyDescent="0.25">
      <c r="A219" s="540" t="s">
        <v>856</v>
      </c>
      <c r="B219" s="447">
        <v>2013</v>
      </c>
      <c r="C219" s="216">
        <v>2014</v>
      </c>
      <c r="D219" s="216">
        <v>2015</v>
      </c>
      <c r="E219" s="216">
        <v>2016</v>
      </c>
      <c r="F219" s="216">
        <v>2017</v>
      </c>
      <c r="G219" s="216">
        <v>2018</v>
      </c>
      <c r="H219" s="216">
        <v>2019</v>
      </c>
      <c r="I219" s="216">
        <v>2020</v>
      </c>
      <c r="J219" s="245" t="s">
        <v>1481</v>
      </c>
    </row>
    <row r="220" spans="1:10" ht="15.95" customHeight="1" x14ac:dyDescent="0.2">
      <c r="A220" s="537" t="s">
        <v>1311</v>
      </c>
      <c r="B220" s="309">
        <v>3</v>
      </c>
      <c r="C220" s="309">
        <v>3</v>
      </c>
      <c r="D220" s="236"/>
      <c r="E220" s="236"/>
      <c r="F220" s="246"/>
      <c r="G220" s="246"/>
      <c r="H220" s="246"/>
      <c r="I220" s="246"/>
      <c r="J220" s="247"/>
    </row>
    <row r="221" spans="1:10" ht="15.95" customHeight="1" x14ac:dyDescent="0.2">
      <c r="A221" s="538" t="s">
        <v>1342</v>
      </c>
      <c r="B221" s="232">
        <v>0</v>
      </c>
      <c r="C221" s="232">
        <v>0</v>
      </c>
      <c r="D221" s="237"/>
      <c r="E221" s="237"/>
      <c r="F221" s="248"/>
      <c r="G221" s="248"/>
      <c r="H221" s="248"/>
      <c r="I221" s="248"/>
      <c r="J221" s="249"/>
    </row>
    <row r="222" spans="1:10" ht="15.95" customHeight="1" x14ac:dyDescent="0.2">
      <c r="A222" s="538" t="s">
        <v>1343</v>
      </c>
      <c r="B222" s="232">
        <v>3</v>
      </c>
      <c r="C222" s="232">
        <v>3</v>
      </c>
      <c r="D222" s="237"/>
      <c r="E222" s="237"/>
      <c r="F222" s="248"/>
      <c r="G222" s="248"/>
      <c r="H222" s="248"/>
      <c r="I222" s="248"/>
      <c r="J222" s="249"/>
    </row>
    <row r="223" spans="1:10" ht="15.95" customHeight="1" thickBot="1" x14ac:dyDescent="0.25">
      <c r="A223" s="440" t="s">
        <v>1344</v>
      </c>
      <c r="B223" s="310">
        <v>0</v>
      </c>
      <c r="C223" s="310">
        <v>0</v>
      </c>
      <c r="D223" s="30"/>
      <c r="E223" s="30"/>
      <c r="F223" s="99"/>
      <c r="G223" s="99"/>
      <c r="H223" s="99"/>
      <c r="I223" s="99"/>
      <c r="J223" s="31"/>
    </row>
    <row r="224" spans="1:10" ht="15.75" customHeight="1" thickBot="1" x14ac:dyDescent="0.25">
      <c r="A224" s="548"/>
      <c r="B224" s="369"/>
      <c r="C224" s="253"/>
      <c r="D224" s="253"/>
      <c r="E224" s="253"/>
      <c r="F224" s="253"/>
      <c r="G224" s="253"/>
      <c r="H224" s="253"/>
      <c r="I224" s="253"/>
      <c r="J224" s="254"/>
    </row>
    <row r="225" spans="1:10" ht="21" customHeight="1" thickBot="1" x14ac:dyDescent="0.25">
      <c r="A225" s="549" t="s">
        <v>1345</v>
      </c>
      <c r="B225" s="313">
        <v>2013</v>
      </c>
      <c r="C225" s="218">
        <v>2014</v>
      </c>
      <c r="D225" s="218">
        <v>2015</v>
      </c>
      <c r="E225" s="218">
        <v>2016</v>
      </c>
      <c r="F225" s="218">
        <v>2017</v>
      </c>
      <c r="G225" s="218">
        <v>2018</v>
      </c>
      <c r="H225" s="218">
        <v>2019</v>
      </c>
      <c r="I225" s="218">
        <v>2020</v>
      </c>
      <c r="J225" s="251" t="s">
        <v>1481</v>
      </c>
    </row>
    <row r="226" spans="1:10" ht="24.75" customHeight="1" x14ac:dyDescent="0.2">
      <c r="A226" s="338" t="s">
        <v>579</v>
      </c>
      <c r="B226" s="231"/>
      <c r="C226" s="225"/>
      <c r="D226" s="225"/>
      <c r="E226" s="225"/>
      <c r="F226" s="225"/>
      <c r="G226" s="225"/>
      <c r="H226" s="225"/>
      <c r="I226" s="260"/>
      <c r="J226" s="247"/>
    </row>
    <row r="227" spans="1:10" x14ac:dyDescent="0.2">
      <c r="A227" s="339" t="s">
        <v>164</v>
      </c>
      <c r="B227" s="315">
        <v>0</v>
      </c>
      <c r="C227" s="224">
        <v>0</v>
      </c>
      <c r="D227" s="224"/>
      <c r="E227" s="224"/>
      <c r="F227" s="224"/>
      <c r="G227" s="224"/>
      <c r="H227" s="224"/>
      <c r="I227" s="252"/>
      <c r="J227" s="249"/>
    </row>
    <row r="228" spans="1:10" ht="15.75" customHeight="1" thickBot="1" x14ac:dyDescent="0.25">
      <c r="A228" s="340" t="s">
        <v>165</v>
      </c>
      <c r="B228" s="341">
        <v>0</v>
      </c>
      <c r="C228" s="258">
        <v>0</v>
      </c>
      <c r="D228" s="258"/>
      <c r="E228" s="258"/>
      <c r="F228" s="258"/>
      <c r="G228" s="258"/>
      <c r="H228" s="258"/>
      <c r="I228" s="259"/>
      <c r="J228" s="31"/>
    </row>
    <row r="229" spans="1:10" ht="15" customHeight="1" x14ac:dyDescent="0.2">
      <c r="A229" s="338" t="s">
        <v>580</v>
      </c>
      <c r="B229" s="231"/>
      <c r="C229" s="225"/>
      <c r="D229" s="225"/>
      <c r="E229" s="225"/>
      <c r="F229" s="225"/>
      <c r="G229" s="225"/>
      <c r="H229" s="225"/>
      <c r="I229" s="260"/>
      <c r="J229" s="247"/>
    </row>
    <row r="230" spans="1:10" ht="13.5" customHeight="1" x14ac:dyDescent="0.2">
      <c r="A230" s="339" t="s">
        <v>166</v>
      </c>
      <c r="B230" s="192" t="s">
        <v>1399</v>
      </c>
      <c r="C230" s="521" t="s">
        <v>1683</v>
      </c>
      <c r="D230" s="224"/>
      <c r="E230" s="224"/>
      <c r="F230" s="224"/>
      <c r="G230" s="224"/>
      <c r="H230" s="224"/>
      <c r="I230" s="252"/>
      <c r="J230" s="249"/>
    </row>
    <row r="231" spans="1:10" ht="13.5" thickBot="1" x14ac:dyDescent="0.25">
      <c r="A231" s="544" t="s">
        <v>167</v>
      </c>
      <c r="B231" s="232">
        <v>0</v>
      </c>
      <c r="C231" s="228">
        <v>0</v>
      </c>
      <c r="D231" s="228"/>
      <c r="E231" s="228"/>
      <c r="F231" s="228"/>
      <c r="G231" s="228"/>
      <c r="H231" s="228"/>
      <c r="I231" s="261"/>
      <c r="J231" s="262"/>
    </row>
    <row r="232" spans="1:10" x14ac:dyDescent="0.2">
      <c r="A232" s="338" t="s">
        <v>581</v>
      </c>
      <c r="B232" s="231"/>
      <c r="C232" s="225"/>
      <c r="D232" s="225"/>
      <c r="E232" s="225"/>
      <c r="F232" s="225"/>
      <c r="G232" s="225"/>
      <c r="H232" s="225"/>
      <c r="I232" s="260"/>
      <c r="J232" s="247"/>
    </row>
    <row r="233" spans="1:10" ht="13.5" thickBot="1" x14ac:dyDescent="0.25">
      <c r="A233" s="340" t="s">
        <v>168</v>
      </c>
      <c r="B233" s="312" t="s">
        <v>1439</v>
      </c>
      <c r="C233" s="522" t="s">
        <v>1684</v>
      </c>
      <c r="D233" s="30"/>
      <c r="E233" s="30"/>
      <c r="F233" s="30"/>
      <c r="G233" s="30"/>
      <c r="H233" s="30"/>
      <c r="I233" s="99"/>
      <c r="J233" s="31"/>
    </row>
    <row r="234" spans="1:10" ht="13.5" thickBot="1" x14ac:dyDescent="0.25">
      <c r="A234" s="431"/>
      <c r="B234" s="366"/>
    </row>
    <row r="235" spans="1:10" ht="27" customHeight="1" thickBot="1" x14ac:dyDescent="0.25">
      <c r="A235" s="552" t="s">
        <v>44</v>
      </c>
      <c r="B235" s="313">
        <v>2013</v>
      </c>
      <c r="C235" s="218">
        <v>2014</v>
      </c>
      <c r="D235" s="218">
        <v>2015</v>
      </c>
      <c r="E235" s="218">
        <v>2016</v>
      </c>
      <c r="F235" s="218">
        <v>2017</v>
      </c>
      <c r="G235" s="218">
        <v>2018</v>
      </c>
      <c r="H235" s="218">
        <v>2019</v>
      </c>
      <c r="I235" s="218">
        <v>2020</v>
      </c>
      <c r="J235" s="251" t="s">
        <v>1481</v>
      </c>
    </row>
    <row r="236" spans="1:10" ht="15.95" customHeight="1" x14ac:dyDescent="0.2">
      <c r="A236" s="537" t="s">
        <v>1311</v>
      </c>
      <c r="B236" s="234">
        <f>B242+B284+B312</f>
        <v>30</v>
      </c>
      <c r="C236" s="234">
        <f>C242+C284+C312</f>
        <v>30</v>
      </c>
      <c r="D236" s="236"/>
      <c r="E236" s="236"/>
      <c r="F236" s="246"/>
      <c r="G236" s="246"/>
      <c r="H236" s="246"/>
      <c r="I236" s="246"/>
      <c r="J236" s="247"/>
    </row>
    <row r="237" spans="1:10" ht="15.95" customHeight="1" x14ac:dyDescent="0.2">
      <c r="A237" s="538" t="s">
        <v>1342</v>
      </c>
      <c r="B237" s="232">
        <f t="shared" ref="B237:C239" si="4">B243+B285+B313</f>
        <v>0</v>
      </c>
      <c r="C237" s="232">
        <f t="shared" si="4"/>
        <v>0</v>
      </c>
      <c r="D237" s="237"/>
      <c r="E237" s="237"/>
      <c r="F237" s="248"/>
      <c r="G237" s="248"/>
      <c r="H237" s="248"/>
      <c r="I237" s="248"/>
      <c r="J237" s="249"/>
    </row>
    <row r="238" spans="1:10" ht="15.95" customHeight="1" x14ac:dyDescent="0.2">
      <c r="A238" s="538" t="s">
        <v>1343</v>
      </c>
      <c r="B238" s="232">
        <f t="shared" si="4"/>
        <v>23</v>
      </c>
      <c r="C238" s="232">
        <f t="shared" si="4"/>
        <v>23</v>
      </c>
      <c r="D238" s="237"/>
      <c r="E238" s="237"/>
      <c r="F238" s="248"/>
      <c r="G238" s="248"/>
      <c r="H238" s="248"/>
      <c r="I238" s="248"/>
      <c r="J238" s="249"/>
    </row>
    <row r="239" spans="1:10" ht="15.95" customHeight="1" thickBot="1" x14ac:dyDescent="0.25">
      <c r="A239" s="440" t="s">
        <v>1344</v>
      </c>
      <c r="B239" s="310">
        <f t="shared" si="4"/>
        <v>7</v>
      </c>
      <c r="C239" s="310">
        <f t="shared" si="4"/>
        <v>7</v>
      </c>
      <c r="D239" s="30"/>
      <c r="E239" s="30"/>
      <c r="F239" s="99"/>
      <c r="G239" s="99"/>
      <c r="H239" s="99"/>
      <c r="I239" s="99"/>
      <c r="J239" s="31"/>
    </row>
    <row r="240" spans="1:10" ht="14.25" customHeight="1" thickBot="1" x14ac:dyDescent="0.25">
      <c r="A240" s="539"/>
      <c r="B240" s="366"/>
    </row>
    <row r="241" spans="1:10" ht="26.25" thickBot="1" x14ac:dyDescent="0.25">
      <c r="A241" s="540" t="s">
        <v>45</v>
      </c>
      <c r="B241" s="447">
        <v>2013</v>
      </c>
      <c r="C241" s="216">
        <v>2014</v>
      </c>
      <c r="D241" s="216">
        <v>2015</v>
      </c>
      <c r="E241" s="216">
        <v>2016</v>
      </c>
      <c r="F241" s="216">
        <v>2017</v>
      </c>
      <c r="G241" s="216">
        <v>2018</v>
      </c>
      <c r="H241" s="216">
        <v>2019</v>
      </c>
      <c r="I241" s="216">
        <v>2020</v>
      </c>
      <c r="J241" s="245" t="s">
        <v>1481</v>
      </c>
    </row>
    <row r="242" spans="1:10" ht="15.95" customHeight="1" x14ac:dyDescent="0.2">
      <c r="A242" s="537" t="s">
        <v>1311</v>
      </c>
      <c r="B242" s="309">
        <v>12</v>
      </c>
      <c r="C242" s="309">
        <v>12</v>
      </c>
      <c r="D242" s="236"/>
      <c r="E242" s="236"/>
      <c r="F242" s="246"/>
      <c r="G242" s="246"/>
      <c r="H242" s="246"/>
      <c r="I242" s="246"/>
      <c r="J242" s="247"/>
    </row>
    <row r="243" spans="1:10" ht="15.95" customHeight="1" x14ac:dyDescent="0.2">
      <c r="A243" s="538" t="s">
        <v>1342</v>
      </c>
      <c r="B243" s="232">
        <v>0</v>
      </c>
      <c r="C243" s="232">
        <v>0</v>
      </c>
      <c r="D243" s="237"/>
      <c r="E243" s="237"/>
      <c r="F243" s="248"/>
      <c r="G243" s="248"/>
      <c r="H243" s="248"/>
      <c r="I243" s="248"/>
      <c r="J243" s="249"/>
    </row>
    <row r="244" spans="1:10" ht="15.95" customHeight="1" x14ac:dyDescent="0.2">
      <c r="A244" s="538" t="s">
        <v>1343</v>
      </c>
      <c r="B244" s="232">
        <v>10</v>
      </c>
      <c r="C244" s="232">
        <v>10</v>
      </c>
      <c r="D244" s="237"/>
      <c r="E244" s="237"/>
      <c r="F244" s="248"/>
      <c r="G244" s="248"/>
      <c r="H244" s="248"/>
      <c r="I244" s="248"/>
      <c r="J244" s="249"/>
    </row>
    <row r="245" spans="1:10" ht="15.95" customHeight="1" thickBot="1" x14ac:dyDescent="0.25">
      <c r="A245" s="440" t="s">
        <v>1344</v>
      </c>
      <c r="B245" s="310">
        <v>2</v>
      </c>
      <c r="C245" s="310">
        <v>2</v>
      </c>
      <c r="D245" s="30"/>
      <c r="E245" s="30"/>
      <c r="F245" s="99"/>
      <c r="G245" s="99"/>
      <c r="H245" s="99"/>
      <c r="I245" s="99"/>
      <c r="J245" s="31"/>
    </row>
    <row r="246" spans="1:10" ht="13.5" customHeight="1" thickBot="1" x14ac:dyDescent="0.25">
      <c r="A246" s="541"/>
      <c r="B246" s="367"/>
      <c r="C246" s="238"/>
      <c r="D246" s="238"/>
      <c r="E246" s="238"/>
      <c r="F246" s="238"/>
      <c r="G246" s="238"/>
      <c r="H246" s="238"/>
      <c r="I246" s="238"/>
      <c r="J246" s="250"/>
    </row>
    <row r="247" spans="1:10" ht="24" customHeight="1" thickBot="1" x14ac:dyDescent="0.25">
      <c r="A247" s="542" t="s">
        <v>1345</v>
      </c>
      <c r="B247" s="447">
        <v>2013</v>
      </c>
      <c r="C247" s="216">
        <v>2014</v>
      </c>
      <c r="D247" s="216">
        <v>2015</v>
      </c>
      <c r="E247" s="216">
        <v>2016</v>
      </c>
      <c r="F247" s="216">
        <v>2017</v>
      </c>
      <c r="G247" s="216">
        <v>2018</v>
      </c>
      <c r="H247" s="216">
        <v>2019</v>
      </c>
      <c r="I247" s="216">
        <v>2020</v>
      </c>
      <c r="J247" s="251" t="s">
        <v>1481</v>
      </c>
    </row>
    <row r="248" spans="1:10" ht="27" customHeight="1" x14ac:dyDescent="0.2">
      <c r="A248" s="338" t="s">
        <v>582</v>
      </c>
      <c r="B248" s="231"/>
      <c r="C248" s="225"/>
      <c r="D248" s="225"/>
      <c r="E248" s="225"/>
      <c r="F248" s="225"/>
      <c r="G248" s="225"/>
      <c r="H248" s="225"/>
      <c r="I248" s="260"/>
      <c r="J248" s="247"/>
    </row>
    <row r="249" spans="1:10" ht="13.5" thickBot="1" x14ac:dyDescent="0.25">
      <c r="A249" s="340" t="s">
        <v>169</v>
      </c>
      <c r="B249" s="192">
        <v>6</v>
      </c>
      <c r="C249" s="224">
        <v>6</v>
      </c>
      <c r="D249" s="224"/>
      <c r="E249" s="224"/>
      <c r="F249" s="224"/>
      <c r="G249" s="224"/>
      <c r="H249" s="224"/>
      <c r="I249" s="252"/>
      <c r="J249" s="249"/>
    </row>
    <row r="250" spans="1:10" ht="25.5" x14ac:dyDescent="0.2">
      <c r="A250" s="338" t="s">
        <v>583</v>
      </c>
      <c r="B250" s="231"/>
      <c r="C250" s="225"/>
      <c r="D250" s="225"/>
      <c r="E250" s="225"/>
      <c r="F250" s="225"/>
      <c r="G250" s="225"/>
      <c r="H250" s="225"/>
      <c r="I250" s="260"/>
      <c r="J250" s="247"/>
    </row>
    <row r="251" spans="1:10" ht="13.5" thickBot="1" x14ac:dyDescent="0.25">
      <c r="A251" s="340" t="s">
        <v>170</v>
      </c>
      <c r="B251" s="192">
        <v>23436</v>
      </c>
      <c r="C251" s="224">
        <v>30162</v>
      </c>
      <c r="D251" s="224"/>
      <c r="E251" s="224"/>
      <c r="F251" s="224"/>
      <c r="G251" s="224"/>
      <c r="H251" s="224"/>
      <c r="I251" s="252"/>
      <c r="J251" s="249"/>
    </row>
    <row r="252" spans="1:10" x14ac:dyDescent="0.2">
      <c r="A252" s="338" t="s">
        <v>584</v>
      </c>
      <c r="B252" s="231"/>
      <c r="C252" s="225"/>
      <c r="D252" s="225"/>
      <c r="E252" s="225"/>
      <c r="F252" s="225"/>
      <c r="G252" s="225"/>
      <c r="H252" s="225"/>
      <c r="I252" s="260"/>
      <c r="J252" s="247"/>
    </row>
    <row r="253" spans="1:10" x14ac:dyDescent="0.2">
      <c r="A253" s="339" t="s">
        <v>171</v>
      </c>
      <c r="B253" s="192">
        <v>34</v>
      </c>
      <c r="C253" s="224">
        <v>32</v>
      </c>
      <c r="D253" s="224"/>
      <c r="E253" s="224"/>
      <c r="F253" s="224"/>
      <c r="G253" s="224"/>
      <c r="H253" s="224"/>
      <c r="I253" s="252"/>
      <c r="J253" s="249"/>
    </row>
    <row r="254" spans="1:10" ht="17.25" customHeight="1" thickBot="1" x14ac:dyDescent="0.25">
      <c r="A254" s="340" t="s">
        <v>172</v>
      </c>
      <c r="B254" s="192">
        <v>100</v>
      </c>
      <c r="C254" s="224">
        <v>100</v>
      </c>
      <c r="D254" s="224"/>
      <c r="E254" s="224"/>
      <c r="F254" s="224"/>
      <c r="G254" s="224"/>
      <c r="H254" s="224"/>
      <c r="I254" s="252"/>
      <c r="J254" s="249"/>
    </row>
    <row r="255" spans="1:10" ht="15" customHeight="1" x14ac:dyDescent="0.2">
      <c r="A255" s="338" t="s">
        <v>585</v>
      </c>
      <c r="B255" s="231"/>
      <c r="C255" s="225"/>
      <c r="D255" s="225"/>
      <c r="E255" s="225"/>
      <c r="F255" s="225"/>
      <c r="G255" s="225"/>
      <c r="H255" s="225"/>
      <c r="I255" s="260"/>
      <c r="J255" s="247"/>
    </row>
    <row r="256" spans="1:10" x14ac:dyDescent="0.2">
      <c r="A256" s="339" t="s">
        <v>173</v>
      </c>
      <c r="B256" s="317">
        <v>5</v>
      </c>
      <c r="C256" s="224">
        <v>5</v>
      </c>
      <c r="D256" s="224"/>
      <c r="E256" s="224"/>
      <c r="F256" s="224"/>
      <c r="G256" s="224"/>
      <c r="H256" s="224"/>
      <c r="I256" s="252"/>
      <c r="J256" s="249"/>
    </row>
    <row r="257" spans="1:10" ht="13.5" thickBot="1" x14ac:dyDescent="0.25">
      <c r="A257" s="340" t="s">
        <v>174</v>
      </c>
      <c r="B257" s="314">
        <v>752</v>
      </c>
      <c r="C257" s="258">
        <v>752</v>
      </c>
      <c r="D257" s="258"/>
      <c r="E257" s="258"/>
      <c r="F257" s="258"/>
      <c r="G257" s="258"/>
      <c r="H257" s="258"/>
      <c r="I257" s="259"/>
      <c r="J257" s="31"/>
    </row>
    <row r="258" spans="1:10" x14ac:dyDescent="0.2">
      <c r="A258" s="338" t="s">
        <v>1661</v>
      </c>
      <c r="B258" s="231"/>
      <c r="C258" s="225"/>
      <c r="D258" s="225"/>
      <c r="E258" s="225"/>
      <c r="F258" s="225"/>
      <c r="G258" s="225"/>
      <c r="H258" s="225"/>
      <c r="I258" s="260"/>
      <c r="J258" s="247"/>
    </row>
    <row r="259" spans="1:10" x14ac:dyDescent="0.2">
      <c r="A259" s="339" t="s">
        <v>175</v>
      </c>
      <c r="B259" s="192">
        <v>34</v>
      </c>
      <c r="C259" s="224">
        <v>32</v>
      </c>
      <c r="D259" s="224"/>
      <c r="E259" s="224"/>
      <c r="F259" s="224"/>
      <c r="G259" s="224"/>
      <c r="H259" s="224"/>
      <c r="I259" s="252"/>
      <c r="J259" s="249"/>
    </row>
    <row r="260" spans="1:10" ht="15" customHeight="1" x14ac:dyDescent="0.2">
      <c r="A260" s="339" t="s">
        <v>176</v>
      </c>
      <c r="B260" s="192">
        <v>100</v>
      </c>
      <c r="C260" s="224">
        <v>100</v>
      </c>
      <c r="D260" s="224"/>
      <c r="E260" s="224"/>
      <c r="F260" s="224"/>
      <c r="G260" s="224"/>
      <c r="H260" s="224"/>
      <c r="I260" s="252"/>
      <c r="J260" s="249"/>
    </row>
    <row r="261" spans="1:10" ht="16.5" customHeight="1" thickBot="1" x14ac:dyDescent="0.25">
      <c r="A261" s="340" t="s">
        <v>177</v>
      </c>
      <c r="B261" s="315">
        <v>100</v>
      </c>
      <c r="C261" s="224">
        <v>100</v>
      </c>
      <c r="D261" s="224"/>
      <c r="E261" s="224"/>
      <c r="F261" s="224"/>
      <c r="G261" s="224"/>
      <c r="H261" s="224"/>
      <c r="I261" s="252"/>
      <c r="J261" s="249"/>
    </row>
    <row r="262" spans="1:10" ht="16.5" customHeight="1" x14ac:dyDescent="0.2">
      <c r="A262" s="338" t="s">
        <v>586</v>
      </c>
      <c r="B262" s="231"/>
      <c r="C262" s="225"/>
      <c r="D262" s="225"/>
      <c r="E262" s="225"/>
      <c r="F262" s="225"/>
      <c r="G262" s="225"/>
      <c r="H262" s="225"/>
      <c r="I262" s="260"/>
      <c r="J262" s="247"/>
    </row>
    <row r="263" spans="1:10" ht="15.75" customHeight="1" thickBot="1" x14ac:dyDescent="0.25">
      <c r="A263" s="340" t="s">
        <v>178</v>
      </c>
      <c r="B263" s="192">
        <v>46</v>
      </c>
      <c r="C263" s="224">
        <v>78</v>
      </c>
      <c r="D263" s="224"/>
      <c r="E263" s="224"/>
      <c r="F263" s="224"/>
      <c r="G263" s="224"/>
      <c r="H263" s="224"/>
      <c r="I263" s="252"/>
      <c r="J263" s="249"/>
    </row>
    <row r="264" spans="1:10" ht="25.5" x14ac:dyDescent="0.2">
      <c r="A264" s="432" t="s">
        <v>587</v>
      </c>
      <c r="B264" s="323"/>
      <c r="C264" s="323"/>
      <c r="D264" s="225"/>
      <c r="E264" s="225"/>
      <c r="F264" s="225"/>
      <c r="G264" s="225"/>
      <c r="H264" s="225"/>
      <c r="I264" s="260"/>
      <c r="J264" s="247"/>
    </row>
    <row r="265" spans="1:10" ht="13.5" thickBot="1" x14ac:dyDescent="0.25">
      <c r="A265" s="340" t="s">
        <v>179</v>
      </c>
      <c r="B265" s="332">
        <v>0</v>
      </c>
      <c r="C265" s="332">
        <v>0</v>
      </c>
      <c r="D265" s="258"/>
      <c r="E265" s="258"/>
      <c r="F265" s="258"/>
      <c r="G265" s="258"/>
      <c r="H265" s="258"/>
      <c r="I265" s="259"/>
      <c r="J265" s="31"/>
    </row>
    <row r="266" spans="1:10" ht="16.5" customHeight="1" x14ac:dyDescent="0.2">
      <c r="A266" s="338" t="s">
        <v>588</v>
      </c>
      <c r="B266" s="231"/>
      <c r="C266" s="225"/>
      <c r="D266" s="225"/>
      <c r="E266" s="225"/>
      <c r="F266" s="225"/>
      <c r="G266" s="225"/>
      <c r="H266" s="225"/>
      <c r="I266" s="260"/>
      <c r="J266" s="247"/>
    </row>
    <row r="267" spans="1:10" x14ac:dyDescent="0.2">
      <c r="A267" s="339" t="s">
        <v>180</v>
      </c>
      <c r="B267" s="192">
        <v>1</v>
      </c>
      <c r="C267" s="192">
        <v>1</v>
      </c>
      <c r="D267" s="224"/>
      <c r="E267" s="224"/>
      <c r="F267" s="224"/>
      <c r="G267" s="224"/>
      <c r="H267" s="224"/>
      <c r="I267" s="252"/>
      <c r="J267" s="249"/>
    </row>
    <row r="268" spans="1:10" ht="14.25" customHeight="1" x14ac:dyDescent="0.2">
      <c r="A268" s="339" t="s">
        <v>181</v>
      </c>
      <c r="B268" s="192">
        <v>0</v>
      </c>
      <c r="C268" s="192">
        <v>0</v>
      </c>
      <c r="D268" s="224"/>
      <c r="E268" s="224"/>
      <c r="F268" s="224"/>
      <c r="G268" s="224"/>
      <c r="H268" s="224"/>
      <c r="I268" s="252"/>
      <c r="J268" s="249"/>
    </row>
    <row r="269" spans="1:10" ht="13.5" customHeight="1" thickBot="1" x14ac:dyDescent="0.25">
      <c r="A269" s="340" t="s">
        <v>182</v>
      </c>
      <c r="B269" s="314">
        <v>0</v>
      </c>
      <c r="C269" s="314">
        <v>7</v>
      </c>
      <c r="D269" s="258"/>
      <c r="E269" s="258"/>
      <c r="F269" s="258"/>
      <c r="G269" s="258"/>
      <c r="H269" s="258"/>
      <c r="I269" s="259"/>
      <c r="J269" s="31"/>
    </row>
    <row r="270" spans="1:10" ht="25.5" x14ac:dyDescent="0.2">
      <c r="A270" s="338" t="s">
        <v>589</v>
      </c>
      <c r="B270" s="231"/>
      <c r="C270" s="225"/>
      <c r="D270" s="225"/>
      <c r="E270" s="225"/>
      <c r="F270" s="225"/>
      <c r="G270" s="225"/>
      <c r="H270" s="225"/>
      <c r="I270" s="260"/>
      <c r="J270" s="247"/>
    </row>
    <row r="271" spans="1:10" x14ac:dyDescent="0.2">
      <c r="A271" s="339" t="s">
        <v>183</v>
      </c>
      <c r="B271" s="192">
        <v>3</v>
      </c>
      <c r="C271" s="224">
        <v>4</v>
      </c>
      <c r="D271" s="224"/>
      <c r="E271" s="224"/>
      <c r="F271" s="224"/>
      <c r="G271" s="224"/>
      <c r="H271" s="224"/>
      <c r="I271" s="252"/>
      <c r="J271" s="249"/>
    </row>
    <row r="272" spans="1:10" ht="13.5" customHeight="1" thickBot="1" x14ac:dyDescent="0.25">
      <c r="A272" s="339" t="s">
        <v>184</v>
      </c>
      <c r="B272" s="192">
        <v>49</v>
      </c>
      <c r="C272" s="224">
        <v>42</v>
      </c>
      <c r="D272" s="224"/>
      <c r="E272" s="224"/>
      <c r="F272" s="224"/>
      <c r="G272" s="224"/>
      <c r="H272" s="224"/>
      <c r="I272" s="252"/>
      <c r="J272" s="249"/>
    </row>
    <row r="273" spans="1:10" x14ac:dyDescent="0.2">
      <c r="A273" s="338" t="s">
        <v>758</v>
      </c>
      <c r="B273" s="323"/>
      <c r="C273" s="490"/>
      <c r="D273" s="225"/>
      <c r="E273" s="225"/>
      <c r="F273" s="225"/>
      <c r="G273" s="225"/>
      <c r="H273" s="225"/>
      <c r="I273" s="260"/>
      <c r="J273" s="247"/>
    </row>
    <row r="274" spans="1:10" x14ac:dyDescent="0.2">
      <c r="A274" s="339" t="s">
        <v>185</v>
      </c>
      <c r="B274" s="324">
        <v>0</v>
      </c>
      <c r="C274" s="491">
        <v>27703</v>
      </c>
      <c r="D274" s="224"/>
      <c r="E274" s="224"/>
      <c r="F274" s="224"/>
      <c r="G274" s="224"/>
      <c r="H274" s="224"/>
      <c r="I274" s="252"/>
      <c r="J274" s="249"/>
    </row>
    <row r="275" spans="1:10" ht="13.5" thickBot="1" x14ac:dyDescent="0.25">
      <c r="A275" s="340" t="s">
        <v>186</v>
      </c>
      <c r="B275" s="324">
        <v>0</v>
      </c>
      <c r="C275" s="527" t="s">
        <v>4</v>
      </c>
      <c r="D275" s="224"/>
      <c r="E275" s="224"/>
      <c r="F275" s="224"/>
      <c r="G275" s="224"/>
      <c r="H275" s="224"/>
      <c r="I275" s="252"/>
      <c r="J275" s="249"/>
    </row>
    <row r="276" spans="1:10" ht="15" customHeight="1" x14ac:dyDescent="0.2">
      <c r="A276" s="338" t="s">
        <v>759</v>
      </c>
      <c r="B276" s="231"/>
      <c r="C276" s="225"/>
      <c r="D276" s="225"/>
      <c r="E276" s="225"/>
      <c r="F276" s="225"/>
      <c r="G276" s="225"/>
      <c r="H276" s="225"/>
      <c r="I276" s="260"/>
      <c r="J276" s="247"/>
    </row>
    <row r="277" spans="1:10" ht="15.75" customHeight="1" x14ac:dyDescent="0.2">
      <c r="A277" s="339" t="s">
        <v>187</v>
      </c>
      <c r="B277" s="192">
        <v>76</v>
      </c>
      <c r="C277" s="334">
        <v>76</v>
      </c>
      <c r="D277" s="224"/>
      <c r="E277" s="224"/>
      <c r="F277" s="224"/>
      <c r="G277" s="224"/>
      <c r="H277" s="224"/>
      <c r="I277" s="252"/>
      <c r="J277" s="249"/>
    </row>
    <row r="278" spans="1:10" ht="13.5" customHeight="1" x14ac:dyDescent="0.2">
      <c r="A278" s="339" t="s">
        <v>188</v>
      </c>
      <c r="B278" s="192">
        <v>251</v>
      </c>
      <c r="C278" s="334">
        <v>199</v>
      </c>
      <c r="D278" s="224"/>
      <c r="E278" s="224"/>
      <c r="F278" s="224"/>
      <c r="G278" s="224"/>
      <c r="H278" s="224"/>
      <c r="I278" s="252"/>
      <c r="J278" s="249"/>
    </row>
    <row r="279" spans="1:10" ht="16.5" customHeight="1" thickBot="1" x14ac:dyDescent="0.25">
      <c r="A279" s="340" t="s">
        <v>189</v>
      </c>
      <c r="B279" s="192">
        <v>16230</v>
      </c>
      <c r="C279" s="334">
        <v>11490</v>
      </c>
      <c r="D279" s="224"/>
      <c r="E279" s="224"/>
      <c r="F279" s="224"/>
      <c r="G279" s="224"/>
      <c r="H279" s="224"/>
      <c r="I279" s="252"/>
      <c r="J279" s="249"/>
    </row>
    <row r="280" spans="1:10" ht="16.5" customHeight="1" x14ac:dyDescent="0.2">
      <c r="A280" s="338" t="s">
        <v>760</v>
      </c>
      <c r="B280" s="231"/>
      <c r="C280" s="225"/>
      <c r="D280" s="225"/>
      <c r="E280" s="225"/>
      <c r="F280" s="225"/>
      <c r="G280" s="225"/>
      <c r="H280" s="225"/>
      <c r="I280" s="260"/>
      <c r="J280" s="247"/>
    </row>
    <row r="281" spans="1:10" ht="15" customHeight="1" thickBot="1" x14ac:dyDescent="0.25">
      <c r="A281" s="340" t="s">
        <v>190</v>
      </c>
      <c r="B281" s="312">
        <v>55.8</v>
      </c>
      <c r="C281" s="32">
        <v>44</v>
      </c>
      <c r="D281" s="30"/>
      <c r="E281" s="30"/>
      <c r="F281" s="30"/>
      <c r="G281" s="30"/>
      <c r="H281" s="30"/>
      <c r="I281" s="99"/>
      <c r="J281" s="31"/>
    </row>
    <row r="282" spans="1:10" ht="18" customHeight="1" thickBot="1" x14ac:dyDescent="0.25">
      <c r="A282" s="431"/>
      <c r="B282" s="366"/>
    </row>
    <row r="283" spans="1:10" ht="13.5" thickBot="1" x14ac:dyDescent="0.25">
      <c r="A283" s="540" t="s">
        <v>46</v>
      </c>
      <c r="B283" s="447">
        <v>2013</v>
      </c>
      <c r="C283" s="216">
        <v>2014</v>
      </c>
      <c r="D283" s="216">
        <v>2015</v>
      </c>
      <c r="E283" s="216">
        <v>2016</v>
      </c>
      <c r="F283" s="216">
        <v>2017</v>
      </c>
      <c r="G283" s="216">
        <v>2018</v>
      </c>
      <c r="H283" s="216">
        <v>2019</v>
      </c>
      <c r="I283" s="216">
        <v>2020</v>
      </c>
      <c r="J283" s="245" t="s">
        <v>1481</v>
      </c>
    </row>
    <row r="284" spans="1:10" ht="15.95" customHeight="1" x14ac:dyDescent="0.2">
      <c r="A284" s="537" t="s">
        <v>1311</v>
      </c>
      <c r="B284" s="309">
        <v>7</v>
      </c>
      <c r="C284" s="309">
        <v>7</v>
      </c>
      <c r="D284" s="236"/>
      <c r="E284" s="236"/>
      <c r="F284" s="246"/>
      <c r="G284" s="246"/>
      <c r="H284" s="246"/>
      <c r="I284" s="246"/>
      <c r="J284" s="247"/>
    </row>
    <row r="285" spans="1:10" ht="15.95" customHeight="1" x14ac:dyDescent="0.2">
      <c r="A285" s="538" t="s">
        <v>1342</v>
      </c>
      <c r="B285" s="232">
        <v>0</v>
      </c>
      <c r="C285" s="232">
        <v>0</v>
      </c>
      <c r="D285" s="237"/>
      <c r="E285" s="237"/>
      <c r="F285" s="248"/>
      <c r="G285" s="248"/>
      <c r="H285" s="248"/>
      <c r="I285" s="248"/>
      <c r="J285" s="249"/>
    </row>
    <row r="286" spans="1:10" ht="15.95" customHeight="1" x14ac:dyDescent="0.2">
      <c r="A286" s="538" t="s">
        <v>1343</v>
      </c>
      <c r="B286" s="232">
        <v>5</v>
      </c>
      <c r="C286" s="232">
        <v>5</v>
      </c>
      <c r="D286" s="237"/>
      <c r="E286" s="237"/>
      <c r="F286" s="248"/>
      <c r="G286" s="248"/>
      <c r="H286" s="248"/>
      <c r="I286" s="248"/>
      <c r="J286" s="249"/>
    </row>
    <row r="287" spans="1:10" ht="15.95" customHeight="1" thickBot="1" x14ac:dyDescent="0.25">
      <c r="A287" s="440" t="s">
        <v>1344</v>
      </c>
      <c r="B287" s="310">
        <v>2</v>
      </c>
      <c r="C287" s="310">
        <v>2</v>
      </c>
      <c r="D287" s="30"/>
      <c r="E287" s="30"/>
      <c r="F287" s="99"/>
      <c r="G287" s="99"/>
      <c r="H287" s="99"/>
      <c r="I287" s="99"/>
      <c r="J287" s="31"/>
    </row>
    <row r="288" spans="1:10" ht="13.5" customHeight="1" thickBot="1" x14ac:dyDescent="0.25">
      <c r="A288" s="541"/>
      <c r="B288" s="367"/>
      <c r="C288" s="238"/>
      <c r="D288" s="238"/>
      <c r="E288" s="238"/>
      <c r="F288" s="238"/>
      <c r="G288" s="238"/>
      <c r="H288" s="238"/>
      <c r="I288" s="238"/>
      <c r="J288" s="250"/>
    </row>
    <row r="289" spans="1:10" ht="21.75" customHeight="1" thickBot="1" x14ac:dyDescent="0.25">
      <c r="A289" s="542" t="s">
        <v>1345</v>
      </c>
      <c r="B289" s="447">
        <v>2013</v>
      </c>
      <c r="C289" s="216">
        <v>2014</v>
      </c>
      <c r="D289" s="216">
        <v>2015</v>
      </c>
      <c r="E289" s="216">
        <v>2016</v>
      </c>
      <c r="F289" s="216">
        <v>2017</v>
      </c>
      <c r="G289" s="216">
        <v>2018</v>
      </c>
      <c r="H289" s="216">
        <v>2019</v>
      </c>
      <c r="I289" s="216">
        <v>2020</v>
      </c>
      <c r="J289" s="251" t="s">
        <v>1481</v>
      </c>
    </row>
    <row r="290" spans="1:10" x14ac:dyDescent="0.2">
      <c r="A290" s="338" t="s">
        <v>590</v>
      </c>
      <c r="B290" s="231"/>
      <c r="C290" s="225"/>
      <c r="D290" s="225"/>
      <c r="E290" s="225"/>
      <c r="F290" s="225"/>
      <c r="G290" s="225"/>
      <c r="H290" s="225"/>
      <c r="I290" s="260"/>
      <c r="J290" s="247"/>
    </row>
    <row r="291" spans="1:10" ht="13.5" thickBot="1" x14ac:dyDescent="0.25">
      <c r="A291" s="340" t="s">
        <v>191</v>
      </c>
      <c r="B291" s="314">
        <v>1740</v>
      </c>
      <c r="C291" s="258">
        <v>1465</v>
      </c>
      <c r="D291" s="258"/>
      <c r="E291" s="258"/>
      <c r="F291" s="258"/>
      <c r="G291" s="258"/>
      <c r="H291" s="258"/>
      <c r="I291" s="259"/>
      <c r="J291" s="31"/>
    </row>
    <row r="292" spans="1:10" ht="15.75" customHeight="1" x14ac:dyDescent="0.2">
      <c r="A292" s="338" t="s">
        <v>591</v>
      </c>
      <c r="B292" s="231"/>
      <c r="C292" s="225"/>
      <c r="D292" s="225"/>
      <c r="E292" s="225"/>
      <c r="F292" s="225"/>
      <c r="G292" s="225"/>
      <c r="H292" s="225"/>
      <c r="I292" s="260"/>
      <c r="J292" s="247"/>
    </row>
    <row r="293" spans="1:10" ht="13.5" thickBot="1" x14ac:dyDescent="0.25">
      <c r="A293" s="340" t="s">
        <v>192</v>
      </c>
      <c r="B293" s="192">
        <v>11951</v>
      </c>
      <c r="C293" s="224">
        <v>17005</v>
      </c>
      <c r="D293" s="224"/>
      <c r="E293" s="224"/>
      <c r="F293" s="224"/>
      <c r="G293" s="224"/>
      <c r="H293" s="224"/>
      <c r="I293" s="252"/>
      <c r="J293" s="249"/>
    </row>
    <row r="294" spans="1:10" x14ac:dyDescent="0.2">
      <c r="A294" s="338" t="s">
        <v>592</v>
      </c>
      <c r="B294" s="231"/>
      <c r="C294" s="225"/>
      <c r="D294" s="225"/>
      <c r="E294" s="225"/>
      <c r="F294" s="225"/>
      <c r="G294" s="225"/>
      <c r="H294" s="225"/>
      <c r="I294" s="260"/>
      <c r="J294" s="247"/>
    </row>
    <row r="295" spans="1:10" ht="16.5" customHeight="1" thickBot="1" x14ac:dyDescent="0.25">
      <c r="A295" s="340" t="s">
        <v>193</v>
      </c>
      <c r="B295" s="192" t="s">
        <v>1415</v>
      </c>
      <c r="C295" s="224" t="s">
        <v>1716</v>
      </c>
      <c r="D295" s="224"/>
      <c r="E295" s="224"/>
      <c r="F295" s="224"/>
      <c r="G295" s="224"/>
      <c r="H295" s="224"/>
      <c r="I295" s="252"/>
      <c r="J295" s="249"/>
    </row>
    <row r="296" spans="1:10" x14ac:dyDescent="0.2">
      <c r="A296" s="338" t="s">
        <v>593</v>
      </c>
      <c r="B296" s="231"/>
      <c r="C296" s="225"/>
      <c r="D296" s="225"/>
      <c r="E296" s="225"/>
      <c r="F296" s="225"/>
      <c r="G296" s="225"/>
      <c r="H296" s="225"/>
      <c r="I296" s="260"/>
      <c r="J296" s="247"/>
    </row>
    <row r="297" spans="1:10" x14ac:dyDescent="0.2">
      <c r="A297" s="339" t="s">
        <v>194</v>
      </c>
      <c r="B297" s="192">
        <v>43</v>
      </c>
      <c r="C297" s="496">
        <v>40</v>
      </c>
      <c r="D297" s="224"/>
      <c r="E297" s="224"/>
      <c r="F297" s="224"/>
      <c r="G297" s="224"/>
      <c r="H297" s="224"/>
      <c r="I297" s="252"/>
      <c r="J297" s="249"/>
    </row>
    <row r="298" spans="1:10" x14ac:dyDescent="0.2">
      <c r="A298" s="339" t="s">
        <v>195</v>
      </c>
      <c r="B298" s="192">
        <v>74</v>
      </c>
      <c r="C298" s="506">
        <v>43</v>
      </c>
      <c r="D298" s="224"/>
      <c r="E298" s="224"/>
      <c r="F298" s="224"/>
      <c r="G298" s="224"/>
      <c r="H298" s="224"/>
      <c r="I298" s="252"/>
      <c r="J298" s="249"/>
    </row>
    <row r="299" spans="1:10" ht="15" customHeight="1" x14ac:dyDescent="0.2">
      <c r="A299" s="339" t="s">
        <v>196</v>
      </c>
      <c r="B299" s="192">
        <v>95</v>
      </c>
      <c r="C299" s="496">
        <v>57</v>
      </c>
      <c r="D299" s="224"/>
      <c r="E299" s="224"/>
      <c r="F299" s="224"/>
      <c r="G299" s="224"/>
      <c r="H299" s="224"/>
      <c r="I299" s="252"/>
      <c r="J299" s="249"/>
    </row>
    <row r="300" spans="1:10" ht="13.5" thickBot="1" x14ac:dyDescent="0.25">
      <c r="A300" s="340" t="s">
        <v>197</v>
      </c>
      <c r="B300" s="314">
        <v>1676</v>
      </c>
      <c r="C300" s="505">
        <v>1901</v>
      </c>
      <c r="D300" s="258"/>
      <c r="E300" s="258"/>
      <c r="F300" s="258"/>
      <c r="G300" s="258"/>
      <c r="H300" s="258"/>
      <c r="I300" s="259"/>
      <c r="J300" s="31"/>
    </row>
    <row r="301" spans="1:10" ht="14.25" customHeight="1" x14ac:dyDescent="0.2">
      <c r="A301" s="338" t="s">
        <v>594</v>
      </c>
      <c r="B301" s="231"/>
      <c r="C301" s="225"/>
      <c r="D301" s="225"/>
      <c r="E301" s="225"/>
      <c r="F301" s="225"/>
      <c r="G301" s="225"/>
      <c r="H301" s="225"/>
      <c r="I301" s="260"/>
      <c r="J301" s="247"/>
    </row>
    <row r="302" spans="1:10" x14ac:dyDescent="0.2">
      <c r="A302" s="339" t="s">
        <v>179</v>
      </c>
      <c r="B302" s="192">
        <v>0</v>
      </c>
      <c r="C302" s="192">
        <v>0</v>
      </c>
      <c r="D302" s="224"/>
      <c r="E302" s="224"/>
      <c r="F302" s="224"/>
      <c r="G302" s="224"/>
      <c r="H302" s="224"/>
      <c r="I302" s="252"/>
      <c r="J302" s="249"/>
    </row>
    <row r="303" spans="1:10" ht="13.5" thickBot="1" x14ac:dyDescent="0.25">
      <c r="A303" s="340" t="s">
        <v>198</v>
      </c>
      <c r="B303" s="192">
        <v>7</v>
      </c>
      <c r="C303" s="192">
        <v>7</v>
      </c>
      <c r="D303" s="224"/>
      <c r="E303" s="224"/>
      <c r="F303" s="224"/>
      <c r="G303" s="224"/>
      <c r="H303" s="224"/>
      <c r="I303" s="252"/>
      <c r="J303" s="249"/>
    </row>
    <row r="304" spans="1:10" ht="15" customHeight="1" x14ac:dyDescent="0.2">
      <c r="A304" s="338" t="s">
        <v>595</v>
      </c>
      <c r="B304" s="323"/>
      <c r="C304" s="323"/>
      <c r="D304" s="225"/>
      <c r="E304" s="225"/>
      <c r="F304" s="225"/>
      <c r="G304" s="225"/>
      <c r="H304" s="225"/>
      <c r="I304" s="260"/>
      <c r="J304" s="247"/>
    </row>
    <row r="305" spans="1:10" ht="15" customHeight="1" x14ac:dyDescent="0.2">
      <c r="A305" s="339" t="s">
        <v>179</v>
      </c>
      <c r="B305" s="324">
        <v>0</v>
      </c>
      <c r="C305" s="324">
        <v>0</v>
      </c>
      <c r="D305" s="224"/>
      <c r="E305" s="224"/>
      <c r="F305" s="224"/>
      <c r="G305" s="224"/>
      <c r="H305" s="224"/>
      <c r="I305" s="252"/>
      <c r="J305" s="249"/>
    </row>
    <row r="306" spans="1:10" ht="15" customHeight="1" thickBot="1" x14ac:dyDescent="0.25">
      <c r="A306" s="340" t="s">
        <v>198</v>
      </c>
      <c r="B306" s="324">
        <v>0</v>
      </c>
      <c r="C306" s="324">
        <v>0</v>
      </c>
      <c r="D306" s="224"/>
      <c r="E306" s="224"/>
      <c r="F306" s="224"/>
      <c r="G306" s="224"/>
      <c r="H306" s="224"/>
      <c r="I306" s="252"/>
      <c r="J306" s="249"/>
    </row>
    <row r="307" spans="1:10" ht="15.75" customHeight="1" x14ac:dyDescent="0.2">
      <c r="A307" s="338" t="s">
        <v>596</v>
      </c>
      <c r="B307" s="323"/>
      <c r="C307" s="323"/>
      <c r="D307" s="225"/>
      <c r="E307" s="225"/>
      <c r="F307" s="225"/>
      <c r="G307" s="225"/>
      <c r="H307" s="225"/>
      <c r="I307" s="260"/>
      <c r="J307" s="247"/>
    </row>
    <row r="308" spans="1:10" ht="15.75" customHeight="1" x14ac:dyDescent="0.2">
      <c r="A308" s="339" t="s">
        <v>199</v>
      </c>
      <c r="B308" s="324">
        <v>0</v>
      </c>
      <c r="C308" s="324">
        <v>0</v>
      </c>
      <c r="D308" s="224"/>
      <c r="E308" s="224"/>
      <c r="F308" s="224"/>
      <c r="G308" s="224"/>
      <c r="H308" s="224"/>
      <c r="I308" s="252"/>
      <c r="J308" s="249"/>
    </row>
    <row r="309" spans="1:10" ht="15.75" customHeight="1" thickBot="1" x14ac:dyDescent="0.25">
      <c r="A309" s="340" t="s">
        <v>188</v>
      </c>
      <c r="B309" s="325">
        <v>0</v>
      </c>
      <c r="C309" s="325">
        <v>0</v>
      </c>
      <c r="D309" s="30"/>
      <c r="E309" s="30"/>
      <c r="F309" s="30"/>
      <c r="G309" s="30"/>
      <c r="H309" s="30"/>
      <c r="I309" s="99"/>
      <c r="J309" s="31"/>
    </row>
    <row r="310" spans="1:10" ht="13.5" thickBot="1" x14ac:dyDescent="0.25">
      <c r="A310" s="431"/>
      <c r="B310" s="366"/>
    </row>
    <row r="311" spans="1:10" ht="26.25" thickBot="1" x14ac:dyDescent="0.25">
      <c r="A311" s="540" t="s">
        <v>47</v>
      </c>
      <c r="B311" s="447">
        <v>2013</v>
      </c>
      <c r="C311" s="216">
        <v>2014</v>
      </c>
      <c r="D311" s="216">
        <v>2015</v>
      </c>
      <c r="E311" s="216">
        <v>2016</v>
      </c>
      <c r="F311" s="216">
        <v>2017</v>
      </c>
      <c r="G311" s="216">
        <v>2018</v>
      </c>
      <c r="H311" s="216">
        <v>2019</v>
      </c>
      <c r="I311" s="216">
        <v>2020</v>
      </c>
      <c r="J311" s="245" t="s">
        <v>1481</v>
      </c>
    </row>
    <row r="312" spans="1:10" ht="15.95" customHeight="1" x14ac:dyDescent="0.2">
      <c r="A312" s="537" t="s">
        <v>1311</v>
      </c>
      <c r="B312" s="309">
        <v>11</v>
      </c>
      <c r="C312" s="309">
        <v>11</v>
      </c>
      <c r="D312" s="236"/>
      <c r="E312" s="236"/>
      <c r="F312" s="246"/>
      <c r="G312" s="246"/>
      <c r="H312" s="246"/>
      <c r="I312" s="246"/>
      <c r="J312" s="247"/>
    </row>
    <row r="313" spans="1:10" ht="15.95" customHeight="1" x14ac:dyDescent="0.2">
      <c r="A313" s="538" t="s">
        <v>1342</v>
      </c>
      <c r="B313" s="232">
        <v>0</v>
      </c>
      <c r="C313" s="232">
        <v>0</v>
      </c>
      <c r="D313" s="237"/>
      <c r="E313" s="237"/>
      <c r="F313" s="248"/>
      <c r="G313" s="248"/>
      <c r="H313" s="248"/>
      <c r="I313" s="248"/>
      <c r="J313" s="249"/>
    </row>
    <row r="314" spans="1:10" ht="15.95" customHeight="1" x14ac:dyDescent="0.2">
      <c r="A314" s="538" t="s">
        <v>1343</v>
      </c>
      <c r="B314" s="232">
        <v>8</v>
      </c>
      <c r="C314" s="232">
        <v>8</v>
      </c>
      <c r="D314" s="237"/>
      <c r="E314" s="237"/>
      <c r="F314" s="248"/>
      <c r="G314" s="248"/>
      <c r="H314" s="248"/>
      <c r="I314" s="248"/>
      <c r="J314" s="249"/>
    </row>
    <row r="315" spans="1:10" ht="15.95" customHeight="1" thickBot="1" x14ac:dyDescent="0.25">
      <c r="A315" s="440" t="s">
        <v>1344</v>
      </c>
      <c r="B315" s="310">
        <v>3</v>
      </c>
      <c r="C315" s="310">
        <v>3</v>
      </c>
      <c r="D315" s="30"/>
      <c r="E315" s="30"/>
      <c r="F315" s="99"/>
      <c r="G315" s="99"/>
      <c r="H315" s="99"/>
      <c r="I315" s="99"/>
      <c r="J315" s="31"/>
    </row>
    <row r="316" spans="1:10" ht="13.5" customHeight="1" thickBot="1" x14ac:dyDescent="0.25">
      <c r="A316" s="541"/>
      <c r="B316" s="367"/>
      <c r="C316" s="238"/>
      <c r="D316" s="238"/>
      <c r="E316" s="238"/>
      <c r="F316" s="238"/>
      <c r="G316" s="238"/>
      <c r="H316" s="238"/>
      <c r="I316" s="238"/>
      <c r="J316" s="250"/>
    </row>
    <row r="317" spans="1:10" ht="21.75" customHeight="1" thickBot="1" x14ac:dyDescent="0.25">
      <c r="A317" s="542" t="s">
        <v>1345</v>
      </c>
      <c r="B317" s="447">
        <v>2013</v>
      </c>
      <c r="C317" s="216">
        <v>2014</v>
      </c>
      <c r="D317" s="216">
        <v>2015</v>
      </c>
      <c r="E317" s="216">
        <v>2016</v>
      </c>
      <c r="F317" s="216">
        <v>2017</v>
      </c>
      <c r="G317" s="216">
        <v>2018</v>
      </c>
      <c r="H317" s="216">
        <v>2019</v>
      </c>
      <c r="I317" s="216">
        <v>2020</v>
      </c>
      <c r="J317" s="251" t="s">
        <v>1481</v>
      </c>
    </row>
    <row r="318" spans="1:10" x14ac:dyDescent="0.2">
      <c r="A318" s="338" t="s">
        <v>1662</v>
      </c>
      <c r="B318" s="231"/>
      <c r="C318" s="225"/>
      <c r="D318" s="225"/>
      <c r="E318" s="225"/>
      <c r="F318" s="225"/>
      <c r="G318" s="225"/>
      <c r="H318" s="225"/>
      <c r="I318" s="260"/>
      <c r="J318" s="247"/>
    </row>
    <row r="319" spans="1:10" x14ac:dyDescent="0.2">
      <c r="A319" s="339" t="s">
        <v>200</v>
      </c>
      <c r="B319" s="192">
        <v>6</v>
      </c>
      <c r="C319" s="224">
        <v>9</v>
      </c>
      <c r="D319" s="224"/>
      <c r="E319" s="224"/>
      <c r="F319" s="224"/>
      <c r="G319" s="224"/>
      <c r="H319" s="224"/>
      <c r="I319" s="252"/>
      <c r="J319" s="249"/>
    </row>
    <row r="320" spans="1:10" ht="13.5" thickBot="1" x14ac:dyDescent="0.25">
      <c r="A320" s="340" t="s">
        <v>201</v>
      </c>
      <c r="B320" s="192">
        <v>684</v>
      </c>
      <c r="C320" s="224">
        <v>600</v>
      </c>
      <c r="D320" s="224"/>
      <c r="E320" s="224"/>
      <c r="F320" s="224"/>
      <c r="G320" s="224"/>
      <c r="H320" s="224"/>
      <c r="I320" s="252"/>
      <c r="J320" s="249"/>
    </row>
    <row r="321" spans="1:10" x14ac:dyDescent="0.2">
      <c r="A321" s="338" t="s">
        <v>597</v>
      </c>
      <c r="B321" s="231"/>
      <c r="C321" s="225"/>
      <c r="D321" s="225"/>
      <c r="E321" s="225"/>
      <c r="F321" s="225"/>
      <c r="G321" s="225"/>
      <c r="H321" s="225"/>
      <c r="I321" s="260"/>
      <c r="J321" s="247"/>
    </row>
    <row r="322" spans="1:10" ht="13.5" thickBot="1" x14ac:dyDescent="0.25">
      <c r="A322" s="340" t="s">
        <v>202</v>
      </c>
      <c r="B322" s="192">
        <v>7</v>
      </c>
      <c r="C322" s="224">
        <v>7</v>
      </c>
      <c r="D322" s="224"/>
      <c r="E322" s="224"/>
      <c r="F322" s="224"/>
      <c r="G322" s="224"/>
      <c r="H322" s="224"/>
      <c r="I322" s="252"/>
      <c r="J322" s="249"/>
    </row>
    <row r="323" spans="1:10" x14ac:dyDescent="0.2">
      <c r="A323" s="338" t="s">
        <v>598</v>
      </c>
      <c r="B323" s="231"/>
      <c r="C323" s="225"/>
      <c r="D323" s="225"/>
      <c r="E323" s="225"/>
      <c r="F323" s="225"/>
      <c r="G323" s="225"/>
      <c r="H323" s="225"/>
      <c r="I323" s="260"/>
      <c r="J323" s="247"/>
    </row>
    <row r="324" spans="1:10" x14ac:dyDescent="0.2">
      <c r="A324" s="339" t="s">
        <v>12</v>
      </c>
      <c r="B324" s="192">
        <v>0</v>
      </c>
      <c r="C324" s="224">
        <v>0</v>
      </c>
      <c r="D324" s="224"/>
      <c r="E324" s="224"/>
      <c r="F324" s="224"/>
      <c r="G324" s="224"/>
      <c r="H324" s="224"/>
      <c r="I324" s="252"/>
      <c r="J324" s="249"/>
    </row>
    <row r="325" spans="1:10" x14ac:dyDescent="0.2">
      <c r="A325" s="339" t="s">
        <v>203</v>
      </c>
      <c r="B325" s="192">
        <v>1</v>
      </c>
      <c r="C325" s="224">
        <v>0</v>
      </c>
      <c r="D325" s="224"/>
      <c r="E325" s="224"/>
      <c r="F325" s="224"/>
      <c r="G325" s="224"/>
      <c r="H325" s="224"/>
      <c r="I325" s="252"/>
      <c r="J325" s="249"/>
    </row>
    <row r="326" spans="1:10" ht="13.5" thickBot="1" x14ac:dyDescent="0.25">
      <c r="A326" s="340" t="s">
        <v>204</v>
      </c>
      <c r="B326" s="314">
        <v>1</v>
      </c>
      <c r="C326" s="258">
        <v>2</v>
      </c>
      <c r="D326" s="258"/>
      <c r="E326" s="258"/>
      <c r="F326" s="258"/>
      <c r="G326" s="258"/>
      <c r="H326" s="258"/>
      <c r="I326" s="259"/>
      <c r="J326" s="31"/>
    </row>
    <row r="327" spans="1:10" ht="28.5" customHeight="1" x14ac:dyDescent="0.2">
      <c r="A327" s="338" t="s">
        <v>599</v>
      </c>
      <c r="B327" s="231"/>
      <c r="C327" s="225"/>
      <c r="D327" s="225"/>
      <c r="E327" s="225"/>
      <c r="F327" s="225"/>
      <c r="G327" s="225"/>
      <c r="H327" s="225"/>
      <c r="I327" s="260"/>
      <c r="J327" s="247"/>
    </row>
    <row r="328" spans="1:10" ht="13.5" thickBot="1" x14ac:dyDescent="0.25">
      <c r="A328" s="340" t="s">
        <v>205</v>
      </c>
      <c r="B328" s="192">
        <v>76</v>
      </c>
      <c r="C328" s="224">
        <v>63</v>
      </c>
      <c r="D328" s="224"/>
      <c r="E328" s="224"/>
      <c r="F328" s="224"/>
      <c r="G328" s="224"/>
      <c r="H328" s="224"/>
      <c r="I328" s="252"/>
      <c r="J328" s="249"/>
    </row>
    <row r="329" spans="1:10" ht="15.75" customHeight="1" x14ac:dyDescent="0.2">
      <c r="A329" s="338" t="s">
        <v>600</v>
      </c>
      <c r="B329" s="231"/>
      <c r="C329" s="225"/>
      <c r="D329" s="225"/>
      <c r="E329" s="225"/>
      <c r="F329" s="225"/>
      <c r="G329" s="225"/>
      <c r="H329" s="225"/>
      <c r="I329" s="260"/>
      <c r="J329" s="247"/>
    </row>
    <row r="330" spans="1:10" x14ac:dyDescent="0.2">
      <c r="A330" s="339" t="s">
        <v>206</v>
      </c>
      <c r="B330" s="192">
        <v>0</v>
      </c>
      <c r="C330" s="224">
        <v>0</v>
      </c>
      <c r="D330" s="224"/>
      <c r="E330" s="224"/>
      <c r="F330" s="224"/>
      <c r="G330" s="224"/>
      <c r="H330" s="224"/>
      <c r="I330" s="252"/>
      <c r="J330" s="249"/>
    </row>
    <row r="331" spans="1:10" x14ac:dyDescent="0.2">
      <c r="A331" s="339" t="s">
        <v>207</v>
      </c>
      <c r="B331" s="192">
        <v>0</v>
      </c>
      <c r="C331" s="224">
        <v>0</v>
      </c>
      <c r="D331" s="224"/>
      <c r="E331" s="224"/>
      <c r="F331" s="224"/>
      <c r="G331" s="224"/>
      <c r="H331" s="224"/>
      <c r="I331" s="252"/>
      <c r="J331" s="249"/>
    </row>
    <row r="332" spans="1:10" x14ac:dyDescent="0.2">
      <c r="A332" s="339" t="s">
        <v>208</v>
      </c>
      <c r="B332" s="192">
        <v>0</v>
      </c>
      <c r="C332" s="224">
        <v>0</v>
      </c>
      <c r="D332" s="224"/>
      <c r="E332" s="224"/>
      <c r="F332" s="224"/>
      <c r="G332" s="224"/>
      <c r="H332" s="224"/>
      <c r="I332" s="252"/>
      <c r="J332" s="249"/>
    </row>
    <row r="333" spans="1:10" x14ac:dyDescent="0.2">
      <c r="A333" s="339" t="s">
        <v>209</v>
      </c>
      <c r="B333" s="192">
        <v>1</v>
      </c>
      <c r="C333" s="224">
        <v>2</v>
      </c>
      <c r="D333" s="224"/>
      <c r="E333" s="224"/>
      <c r="F333" s="224"/>
      <c r="G333" s="224"/>
      <c r="H333" s="224"/>
      <c r="I333" s="252"/>
      <c r="J333" s="249"/>
    </row>
    <row r="334" spans="1:10" ht="15.75" customHeight="1" thickBot="1" x14ac:dyDescent="0.25">
      <c r="A334" s="340" t="s">
        <v>210</v>
      </c>
      <c r="B334" s="314">
        <v>0</v>
      </c>
      <c r="C334" s="258">
        <v>0</v>
      </c>
      <c r="D334" s="258"/>
      <c r="E334" s="258"/>
      <c r="F334" s="258"/>
      <c r="G334" s="258"/>
      <c r="H334" s="258"/>
      <c r="I334" s="259"/>
      <c r="J334" s="31"/>
    </row>
    <row r="335" spans="1:10" x14ac:dyDescent="0.2">
      <c r="A335" s="338" t="s">
        <v>601</v>
      </c>
      <c r="B335" s="231"/>
      <c r="C335" s="225"/>
      <c r="D335" s="225"/>
      <c r="E335" s="225"/>
      <c r="F335" s="225"/>
      <c r="G335" s="225"/>
      <c r="H335" s="225"/>
      <c r="I335" s="260"/>
      <c r="J335" s="247"/>
    </row>
    <row r="336" spans="1:10" x14ac:dyDescent="0.2">
      <c r="A336" s="339" t="s">
        <v>211</v>
      </c>
      <c r="B336" s="192">
        <v>3</v>
      </c>
      <c r="C336" s="507">
        <v>7</v>
      </c>
      <c r="D336" s="224"/>
      <c r="E336" s="224"/>
      <c r="F336" s="224"/>
      <c r="G336" s="224"/>
      <c r="H336" s="224"/>
      <c r="I336" s="252"/>
      <c r="J336" s="249"/>
    </row>
    <row r="337" spans="1:10" ht="13.5" thickBot="1" x14ac:dyDescent="0.25">
      <c r="A337" s="340" t="s">
        <v>212</v>
      </c>
      <c r="B337" s="192">
        <v>0</v>
      </c>
      <c r="C337" s="507">
        <v>0</v>
      </c>
      <c r="D337" s="224"/>
      <c r="E337" s="224"/>
      <c r="F337" s="224"/>
      <c r="G337" s="224"/>
      <c r="H337" s="224"/>
      <c r="I337" s="252"/>
      <c r="J337" s="249"/>
    </row>
    <row r="338" spans="1:10" ht="13.5" customHeight="1" x14ac:dyDescent="0.2">
      <c r="A338" s="550" t="s">
        <v>602</v>
      </c>
      <c r="B338" s="447"/>
      <c r="C338" s="216"/>
      <c r="D338" s="216"/>
      <c r="E338" s="216"/>
      <c r="F338" s="216"/>
      <c r="G338" s="216"/>
      <c r="H338" s="216"/>
      <c r="I338" s="266"/>
      <c r="J338" s="245"/>
    </row>
    <row r="339" spans="1:10" x14ac:dyDescent="0.2">
      <c r="A339" s="339" t="s">
        <v>213</v>
      </c>
      <c r="B339" s="192">
        <v>2024</v>
      </c>
      <c r="C339" s="496">
        <v>3439</v>
      </c>
      <c r="D339" s="224"/>
      <c r="E339" s="224"/>
      <c r="F339" s="224"/>
      <c r="G339" s="224"/>
      <c r="H339" s="224"/>
      <c r="I339" s="252"/>
      <c r="J339" s="249"/>
    </row>
    <row r="340" spans="1:10" x14ac:dyDescent="0.2">
      <c r="A340" s="339" t="s">
        <v>214</v>
      </c>
      <c r="B340" s="468">
        <v>0</v>
      </c>
      <c r="C340" s="506">
        <v>3069</v>
      </c>
      <c r="D340" s="224"/>
      <c r="E340" s="224"/>
      <c r="F340" s="224"/>
      <c r="G340" s="224"/>
      <c r="H340" s="224"/>
      <c r="I340" s="252"/>
      <c r="J340" s="249"/>
    </row>
    <row r="341" spans="1:10" ht="13.5" thickBot="1" x14ac:dyDescent="0.25">
      <c r="A341" s="340" t="s">
        <v>215</v>
      </c>
      <c r="B341" s="192">
        <v>75</v>
      </c>
      <c r="C341" s="513">
        <v>75</v>
      </c>
      <c r="D341" s="224"/>
      <c r="E341" s="224"/>
      <c r="F341" s="224"/>
      <c r="G341" s="224"/>
      <c r="H341" s="224"/>
      <c r="I341" s="252"/>
      <c r="J341" s="249"/>
    </row>
    <row r="342" spans="1:10" ht="25.5" x14ac:dyDescent="0.2">
      <c r="A342" s="338" t="s">
        <v>603</v>
      </c>
      <c r="B342" s="323"/>
      <c r="C342" s="225"/>
      <c r="D342" s="225"/>
      <c r="E342" s="225"/>
      <c r="F342" s="225"/>
      <c r="G342" s="225"/>
      <c r="H342" s="225"/>
      <c r="I342" s="260"/>
      <c r="J342" s="247"/>
    </row>
    <row r="343" spans="1:10" x14ac:dyDescent="0.2">
      <c r="A343" s="339" t="s">
        <v>216</v>
      </c>
      <c r="B343" s="324">
        <v>0</v>
      </c>
      <c r="C343" s="315">
        <v>0</v>
      </c>
      <c r="D343" s="224"/>
      <c r="E343" s="224"/>
      <c r="F343" s="224"/>
      <c r="G343" s="224"/>
      <c r="H343" s="224"/>
      <c r="I343" s="252"/>
      <c r="J343" s="249"/>
    </row>
    <row r="344" spans="1:10" x14ac:dyDescent="0.2">
      <c r="A344" s="339" t="s">
        <v>217</v>
      </c>
      <c r="B344" s="324">
        <v>0</v>
      </c>
      <c r="C344" s="315">
        <v>0</v>
      </c>
      <c r="D344" s="224"/>
      <c r="E344" s="224"/>
      <c r="F344" s="224"/>
      <c r="G344" s="224"/>
      <c r="H344" s="224"/>
      <c r="I344" s="252"/>
      <c r="J344" s="249"/>
    </row>
    <row r="345" spans="1:10" x14ac:dyDescent="0.2">
      <c r="A345" s="339" t="s">
        <v>26</v>
      </c>
      <c r="B345" s="324">
        <v>0</v>
      </c>
      <c r="C345" s="315">
        <v>0</v>
      </c>
      <c r="D345" s="224"/>
      <c r="E345" s="224"/>
      <c r="F345" s="224"/>
      <c r="G345" s="224"/>
      <c r="H345" s="224"/>
      <c r="I345" s="252"/>
      <c r="J345" s="249"/>
    </row>
    <row r="346" spans="1:10" ht="13.5" thickBot="1" x14ac:dyDescent="0.25">
      <c r="A346" s="340" t="s">
        <v>218</v>
      </c>
      <c r="B346" s="324">
        <v>0</v>
      </c>
      <c r="C346" s="315">
        <v>0</v>
      </c>
      <c r="D346" s="224"/>
      <c r="E346" s="224"/>
      <c r="F346" s="224"/>
      <c r="G346" s="224"/>
      <c r="H346" s="224"/>
      <c r="I346" s="252"/>
      <c r="J346" s="249"/>
    </row>
    <row r="347" spans="1:10" x14ac:dyDescent="0.2">
      <c r="A347" s="338" t="s">
        <v>604</v>
      </c>
      <c r="B347" s="323"/>
      <c r="C347" s="225"/>
      <c r="D347" s="225"/>
      <c r="E347" s="225"/>
      <c r="F347" s="225"/>
      <c r="G347" s="225"/>
      <c r="H347" s="225"/>
      <c r="I347" s="260"/>
      <c r="J347" s="247"/>
    </row>
    <row r="348" spans="1:10" ht="13.5" thickBot="1" x14ac:dyDescent="0.25">
      <c r="A348" s="339" t="s">
        <v>219</v>
      </c>
      <c r="B348" s="324">
        <v>0</v>
      </c>
      <c r="C348" s="224">
        <v>1</v>
      </c>
      <c r="D348" s="224"/>
      <c r="E348" s="224"/>
      <c r="F348" s="224"/>
      <c r="G348" s="224"/>
      <c r="H348" s="224"/>
      <c r="I348" s="252"/>
      <c r="J348" s="249"/>
    </row>
    <row r="349" spans="1:10" ht="15.75" customHeight="1" x14ac:dyDescent="0.2">
      <c r="A349" s="338" t="s">
        <v>761</v>
      </c>
      <c r="B349" s="231"/>
      <c r="C349" s="225"/>
      <c r="D349" s="225"/>
      <c r="E349" s="225"/>
      <c r="F349" s="225"/>
      <c r="G349" s="225"/>
      <c r="H349" s="225"/>
      <c r="I349" s="260"/>
      <c r="J349" s="247"/>
    </row>
    <row r="350" spans="1:10" ht="13.5" thickBot="1" x14ac:dyDescent="0.25">
      <c r="A350" s="340" t="s">
        <v>220</v>
      </c>
      <c r="B350" s="192">
        <v>40</v>
      </c>
      <c r="C350" s="224">
        <v>60</v>
      </c>
      <c r="D350" s="224"/>
      <c r="E350" s="224"/>
      <c r="F350" s="224"/>
      <c r="G350" s="224"/>
      <c r="H350" s="224"/>
      <c r="I350" s="252"/>
      <c r="J350" s="249"/>
    </row>
    <row r="351" spans="1:10" x14ac:dyDescent="0.2">
      <c r="A351" s="338" t="s">
        <v>762</v>
      </c>
      <c r="B351" s="323"/>
      <c r="C351" s="323"/>
      <c r="D351" s="225"/>
      <c r="E351" s="225"/>
      <c r="F351" s="225"/>
      <c r="G351" s="225"/>
      <c r="H351" s="225"/>
      <c r="I351" s="260"/>
      <c r="J351" s="247"/>
    </row>
    <row r="352" spans="1:10" x14ac:dyDescent="0.2">
      <c r="A352" s="339" t="s">
        <v>26</v>
      </c>
      <c r="B352" s="324">
        <v>0</v>
      </c>
      <c r="C352" s="324">
        <v>0</v>
      </c>
      <c r="D352" s="224"/>
      <c r="E352" s="224"/>
      <c r="F352" s="224"/>
      <c r="G352" s="224"/>
      <c r="H352" s="224"/>
      <c r="I352" s="252"/>
      <c r="J352" s="249"/>
    </row>
    <row r="353" spans="1:11" ht="14.25" customHeight="1" thickBot="1" x14ac:dyDescent="0.25">
      <c r="A353" s="340" t="s">
        <v>221</v>
      </c>
      <c r="B353" s="325">
        <v>0</v>
      </c>
      <c r="C353" s="325">
        <v>0</v>
      </c>
      <c r="D353" s="30"/>
      <c r="E353" s="30"/>
      <c r="F353" s="30"/>
      <c r="G353" s="30"/>
      <c r="H353" s="30"/>
      <c r="I353" s="99"/>
      <c r="J353" s="31"/>
    </row>
    <row r="354" spans="1:11" ht="13.5" thickBot="1" x14ac:dyDescent="0.25">
      <c r="A354" s="431"/>
      <c r="B354" s="366"/>
    </row>
    <row r="355" spans="1:11" ht="13.5" thickBot="1" x14ac:dyDescent="0.25">
      <c r="A355" s="536" t="s">
        <v>48</v>
      </c>
      <c r="B355" s="447">
        <v>2013</v>
      </c>
      <c r="C355" s="216">
        <v>2014</v>
      </c>
      <c r="D355" s="216">
        <v>2015</v>
      </c>
      <c r="E355" s="216">
        <v>2016</v>
      </c>
      <c r="F355" s="216">
        <v>2017</v>
      </c>
      <c r="G355" s="216">
        <v>2018</v>
      </c>
      <c r="H355" s="216">
        <v>2019</v>
      </c>
      <c r="I355" s="216">
        <v>2020</v>
      </c>
      <c r="J355" s="245" t="s">
        <v>1481</v>
      </c>
    </row>
    <row r="356" spans="1:11" ht="16.5" customHeight="1" x14ac:dyDescent="0.2">
      <c r="A356" s="537" t="s">
        <v>1311</v>
      </c>
      <c r="B356" s="234">
        <f t="shared" ref="B356:C359" si="5">B362+B386</f>
        <v>8</v>
      </c>
      <c r="C356" s="234">
        <f t="shared" si="5"/>
        <v>8</v>
      </c>
      <c r="D356" s="236"/>
      <c r="E356" s="236"/>
      <c r="F356" s="246"/>
      <c r="G356" s="246"/>
      <c r="H356" s="246"/>
      <c r="I356" s="246"/>
      <c r="J356" s="247"/>
    </row>
    <row r="357" spans="1:11" ht="16.5" customHeight="1" x14ac:dyDescent="0.2">
      <c r="A357" s="538" t="s">
        <v>1342</v>
      </c>
      <c r="B357" s="232">
        <f t="shared" si="5"/>
        <v>0</v>
      </c>
      <c r="C357" s="232">
        <f t="shared" si="5"/>
        <v>0</v>
      </c>
      <c r="D357" s="237"/>
      <c r="E357" s="237"/>
      <c r="F357" s="248"/>
      <c r="G357" s="248"/>
      <c r="H357" s="248"/>
      <c r="I357" s="248"/>
      <c r="J357" s="249"/>
    </row>
    <row r="358" spans="1:11" ht="16.5" customHeight="1" x14ac:dyDescent="0.2">
      <c r="A358" s="538" t="s">
        <v>1343</v>
      </c>
      <c r="B358" s="364">
        <f t="shared" si="5"/>
        <v>7</v>
      </c>
      <c r="C358" s="364">
        <f t="shared" si="5"/>
        <v>8</v>
      </c>
      <c r="D358" s="237"/>
      <c r="E358" s="237"/>
      <c r="F358" s="248"/>
      <c r="G358" s="248"/>
      <c r="H358" s="248"/>
      <c r="I358" s="248"/>
      <c r="J358" s="249"/>
    </row>
    <row r="359" spans="1:11" ht="16.5" customHeight="1" thickBot="1" x14ac:dyDescent="0.25">
      <c r="A359" s="440" t="s">
        <v>1344</v>
      </c>
      <c r="B359" s="310">
        <f t="shared" si="5"/>
        <v>1</v>
      </c>
      <c r="C359" s="310">
        <f t="shared" si="5"/>
        <v>0</v>
      </c>
      <c r="D359" s="30"/>
      <c r="E359" s="30"/>
      <c r="F359" s="99"/>
      <c r="G359" s="99"/>
      <c r="H359" s="99"/>
      <c r="I359" s="99"/>
      <c r="J359" s="31"/>
    </row>
    <row r="360" spans="1:11" ht="14.25" customHeight="1" thickBot="1" x14ac:dyDescent="0.25">
      <c r="A360" s="539"/>
      <c r="B360" s="366"/>
    </row>
    <row r="361" spans="1:11" ht="16.5" customHeight="1" thickBot="1" x14ac:dyDescent="0.25">
      <c r="A361" s="540" t="s">
        <v>49</v>
      </c>
      <c r="B361" s="447">
        <v>2013</v>
      </c>
      <c r="C361" s="216">
        <v>2014</v>
      </c>
      <c r="D361" s="216">
        <v>2015</v>
      </c>
      <c r="E361" s="216">
        <v>2016</v>
      </c>
      <c r="F361" s="216">
        <v>2017</v>
      </c>
      <c r="G361" s="216">
        <v>2018</v>
      </c>
      <c r="H361" s="216">
        <v>2019</v>
      </c>
      <c r="I361" s="216">
        <v>2020</v>
      </c>
      <c r="J361" s="245" t="s">
        <v>1481</v>
      </c>
    </row>
    <row r="362" spans="1:11" ht="15.95" customHeight="1" x14ac:dyDescent="0.2">
      <c r="A362" s="537" t="s">
        <v>1311</v>
      </c>
      <c r="B362" s="309">
        <v>5</v>
      </c>
      <c r="C362" s="309">
        <v>5</v>
      </c>
      <c r="D362" s="236"/>
      <c r="E362" s="236"/>
      <c r="F362" s="246"/>
      <c r="G362" s="246"/>
      <c r="H362" s="246"/>
      <c r="I362" s="246"/>
      <c r="J362" s="247"/>
    </row>
    <row r="363" spans="1:11" ht="15.95" customHeight="1" x14ac:dyDescent="0.2">
      <c r="A363" s="538" t="s">
        <v>1342</v>
      </c>
      <c r="B363" s="232">
        <v>0</v>
      </c>
      <c r="C363" s="232">
        <v>0</v>
      </c>
      <c r="D363" s="237"/>
      <c r="E363" s="237"/>
      <c r="F363" s="248"/>
      <c r="G363" s="248"/>
      <c r="H363" s="248"/>
      <c r="I363" s="248"/>
      <c r="J363" s="249"/>
    </row>
    <row r="364" spans="1:11" ht="15.95" customHeight="1" x14ac:dyDescent="0.2">
      <c r="A364" s="538" t="s">
        <v>1343</v>
      </c>
      <c r="B364" s="232">
        <v>4</v>
      </c>
      <c r="C364" s="232">
        <v>5</v>
      </c>
      <c r="D364" s="237"/>
      <c r="E364" s="237"/>
      <c r="F364" s="248"/>
      <c r="G364" s="248"/>
      <c r="H364" s="248"/>
      <c r="I364" s="248"/>
      <c r="J364" s="249"/>
    </row>
    <row r="365" spans="1:11" ht="15.95" customHeight="1" thickBot="1" x14ac:dyDescent="0.25">
      <c r="A365" s="440" t="s">
        <v>1344</v>
      </c>
      <c r="B365" s="310">
        <v>1</v>
      </c>
      <c r="C365" s="310">
        <v>0</v>
      </c>
      <c r="D365" s="30"/>
      <c r="E365" s="30"/>
      <c r="F365" s="99"/>
      <c r="G365" s="99"/>
      <c r="H365" s="99"/>
      <c r="I365" s="99"/>
      <c r="J365" s="31"/>
    </row>
    <row r="366" spans="1:11" ht="13.5" customHeight="1" thickBot="1" x14ac:dyDescent="0.25">
      <c r="A366" s="548"/>
      <c r="B366" s="369"/>
      <c r="C366" s="253"/>
      <c r="D366" s="253"/>
      <c r="E366" s="253"/>
      <c r="F366" s="253"/>
      <c r="G366" s="253"/>
      <c r="H366" s="253"/>
      <c r="I366" s="253"/>
      <c r="J366" s="254"/>
      <c r="K366" s="254"/>
    </row>
    <row r="367" spans="1:11" ht="25.5" x14ac:dyDescent="0.2">
      <c r="A367" s="338" t="s">
        <v>605</v>
      </c>
      <c r="B367" s="231"/>
      <c r="C367" s="225"/>
      <c r="D367" s="225"/>
      <c r="E367" s="225"/>
      <c r="F367" s="225"/>
      <c r="G367" s="225"/>
      <c r="H367" s="225"/>
      <c r="I367" s="260"/>
      <c r="J367" s="247"/>
    </row>
    <row r="368" spans="1:11" x14ac:dyDescent="0.2">
      <c r="A368" s="339" t="s">
        <v>222</v>
      </c>
      <c r="B368" s="192">
        <v>9</v>
      </c>
      <c r="C368" s="224">
        <v>10</v>
      </c>
      <c r="D368" s="224"/>
      <c r="E368" s="224"/>
      <c r="F368" s="224"/>
      <c r="G368" s="224"/>
      <c r="H368" s="224"/>
      <c r="I368" s="252"/>
      <c r="J368" s="249"/>
    </row>
    <row r="369" spans="1:10" ht="13.5" thickBot="1" x14ac:dyDescent="0.25">
      <c r="A369" s="340" t="s">
        <v>223</v>
      </c>
      <c r="B369" s="314">
        <v>1</v>
      </c>
      <c r="C369" s="258">
        <v>0</v>
      </c>
      <c r="D369" s="258"/>
      <c r="E369" s="258"/>
      <c r="F369" s="258"/>
      <c r="G369" s="258"/>
      <c r="H369" s="258"/>
      <c r="I369" s="259"/>
      <c r="J369" s="31"/>
    </row>
    <row r="370" spans="1:10" ht="25.5" x14ac:dyDescent="0.2">
      <c r="A370" s="338" t="s">
        <v>606</v>
      </c>
      <c r="B370" s="323"/>
      <c r="C370" s="225"/>
      <c r="D370" s="225"/>
      <c r="E370" s="225"/>
      <c r="F370" s="225"/>
      <c r="G370" s="225"/>
      <c r="H370" s="225"/>
      <c r="I370" s="260"/>
      <c r="J370" s="247"/>
    </row>
    <row r="371" spans="1:10" x14ac:dyDescent="0.2">
      <c r="A371" s="339" t="s">
        <v>222</v>
      </c>
      <c r="B371" s="324">
        <v>0</v>
      </c>
      <c r="C371" s="224">
        <v>2</v>
      </c>
      <c r="D371" s="224"/>
      <c r="E371" s="224"/>
      <c r="F371" s="224"/>
      <c r="G371" s="224"/>
      <c r="H371" s="224"/>
      <c r="I371" s="252"/>
      <c r="J371" s="249"/>
    </row>
    <row r="372" spans="1:10" ht="13.5" thickBot="1" x14ac:dyDescent="0.25">
      <c r="A372" s="340" t="s">
        <v>223</v>
      </c>
      <c r="B372" s="324">
        <v>0</v>
      </c>
      <c r="C372" s="224">
        <v>0</v>
      </c>
      <c r="D372" s="224"/>
      <c r="E372" s="224"/>
      <c r="F372" s="224"/>
      <c r="G372" s="224"/>
      <c r="H372" s="224"/>
      <c r="I372" s="252"/>
      <c r="J372" s="249"/>
    </row>
    <row r="373" spans="1:10" x14ac:dyDescent="0.2">
      <c r="A373" s="338" t="s">
        <v>607</v>
      </c>
      <c r="B373" s="231"/>
      <c r="C373" s="225"/>
      <c r="D373" s="225"/>
      <c r="E373" s="225"/>
      <c r="F373" s="225"/>
      <c r="G373" s="225"/>
      <c r="H373" s="225"/>
      <c r="I373" s="260"/>
      <c r="J373" s="247"/>
    </row>
    <row r="374" spans="1:10" x14ac:dyDescent="0.2">
      <c r="A374" s="339" t="s">
        <v>224</v>
      </c>
      <c r="B374" s="377">
        <v>18</v>
      </c>
      <c r="C374" s="377">
        <v>18</v>
      </c>
      <c r="D374" s="224"/>
      <c r="E374" s="224"/>
      <c r="F374" s="224"/>
      <c r="G374" s="224"/>
      <c r="H374" s="224"/>
      <c r="I374" s="252"/>
      <c r="J374" s="249"/>
    </row>
    <row r="375" spans="1:10" ht="13.5" thickBot="1" x14ac:dyDescent="0.25">
      <c r="A375" s="340" t="s">
        <v>225</v>
      </c>
      <c r="B375" s="378">
        <v>28</v>
      </c>
      <c r="C375" s="378">
        <v>28</v>
      </c>
      <c r="D375" s="224"/>
      <c r="E375" s="224"/>
      <c r="F375" s="224"/>
      <c r="G375" s="224"/>
      <c r="H375" s="224"/>
      <c r="I375" s="252"/>
      <c r="J375" s="249"/>
    </row>
    <row r="376" spans="1:10" ht="25.5" x14ac:dyDescent="0.2">
      <c r="A376" s="338" t="s">
        <v>608</v>
      </c>
      <c r="B376" s="231"/>
      <c r="C376" s="225"/>
      <c r="D376" s="225"/>
      <c r="E376" s="225"/>
      <c r="F376" s="225"/>
      <c r="G376" s="225"/>
      <c r="H376" s="225"/>
      <c r="I376" s="260"/>
      <c r="J376" s="247"/>
    </row>
    <row r="377" spans="1:10" x14ac:dyDescent="0.2">
      <c r="A377" s="339" t="s">
        <v>226</v>
      </c>
      <c r="B377" s="192">
        <v>760</v>
      </c>
      <c r="C377" s="224">
        <v>1756</v>
      </c>
      <c r="D377" s="224"/>
      <c r="E377" s="224"/>
      <c r="F377" s="224"/>
      <c r="G377" s="224"/>
      <c r="H377" s="224"/>
      <c r="I377" s="252"/>
      <c r="J377" s="249"/>
    </row>
    <row r="378" spans="1:10" x14ac:dyDescent="0.2">
      <c r="A378" s="438" t="s">
        <v>1681</v>
      </c>
      <c r="B378" s="315">
        <v>126</v>
      </c>
      <c r="C378" s="224">
        <v>650</v>
      </c>
      <c r="D378" s="224"/>
      <c r="E378" s="224"/>
      <c r="F378" s="224"/>
      <c r="G378" s="224"/>
      <c r="H378" s="224"/>
      <c r="I378" s="252"/>
      <c r="J378" s="249"/>
    </row>
    <row r="379" spans="1:10" x14ac:dyDescent="0.2">
      <c r="A379" s="339" t="s">
        <v>1682</v>
      </c>
      <c r="B379" s="192">
        <v>103</v>
      </c>
      <c r="C379" s="224">
        <v>81</v>
      </c>
      <c r="D379" s="224"/>
      <c r="E379" s="224"/>
      <c r="F379" s="224"/>
      <c r="G379" s="224"/>
      <c r="H379" s="224"/>
      <c r="I379" s="252"/>
      <c r="J379" s="249"/>
    </row>
    <row r="380" spans="1:10" ht="13.5" thickBot="1" x14ac:dyDescent="0.25">
      <c r="A380" s="340" t="s">
        <v>227</v>
      </c>
      <c r="B380" s="192">
        <v>6</v>
      </c>
      <c r="C380" s="224">
        <v>12</v>
      </c>
      <c r="D380" s="224"/>
      <c r="E380" s="224"/>
      <c r="F380" s="224"/>
      <c r="G380" s="224"/>
      <c r="H380" s="224"/>
      <c r="I380" s="252"/>
      <c r="J380" s="249"/>
    </row>
    <row r="381" spans="1:10" ht="25.5" x14ac:dyDescent="0.2">
      <c r="A381" s="338" t="s">
        <v>609</v>
      </c>
      <c r="B381" s="231"/>
      <c r="C381" s="225"/>
      <c r="D381" s="225"/>
      <c r="E381" s="225"/>
      <c r="F381" s="225"/>
      <c r="G381" s="225"/>
      <c r="H381" s="225"/>
      <c r="I381" s="260"/>
      <c r="J381" s="247"/>
    </row>
    <row r="382" spans="1:10" x14ac:dyDescent="0.2">
      <c r="A382" s="339" t="s">
        <v>228</v>
      </c>
      <c r="B382" s="316" t="s">
        <v>1428</v>
      </c>
      <c r="C382" s="316" t="s">
        <v>1428</v>
      </c>
      <c r="D382" s="224"/>
      <c r="E382" s="224"/>
      <c r="F382" s="224"/>
      <c r="G382" s="224"/>
      <c r="H382" s="224"/>
      <c r="I382" s="252"/>
      <c r="J382" s="249"/>
    </row>
    <row r="383" spans="1:10" ht="13.5" thickBot="1" x14ac:dyDescent="0.25">
      <c r="A383" s="340" t="s">
        <v>229</v>
      </c>
      <c r="B383" s="312">
        <v>100</v>
      </c>
      <c r="C383" s="312">
        <v>101</v>
      </c>
      <c r="D383" s="30"/>
      <c r="E383" s="30"/>
      <c r="F383" s="30"/>
      <c r="G383" s="30"/>
      <c r="H383" s="30"/>
      <c r="I383" s="99"/>
      <c r="J383" s="31"/>
    </row>
    <row r="384" spans="1:10" ht="13.5" thickBot="1" x14ac:dyDescent="0.25">
      <c r="A384" s="431"/>
      <c r="B384" s="366"/>
    </row>
    <row r="385" spans="1:10" ht="13.5" thickBot="1" x14ac:dyDescent="0.25">
      <c r="A385" s="540" t="s">
        <v>50</v>
      </c>
      <c r="B385" s="447">
        <v>2013</v>
      </c>
      <c r="C385" s="216">
        <v>2014</v>
      </c>
      <c r="D385" s="216">
        <v>2015</v>
      </c>
      <c r="E385" s="216">
        <v>2016</v>
      </c>
      <c r="F385" s="216">
        <v>2017</v>
      </c>
      <c r="G385" s="216">
        <v>2018</v>
      </c>
      <c r="H385" s="216">
        <v>2019</v>
      </c>
      <c r="I385" s="216">
        <v>2020</v>
      </c>
      <c r="J385" s="245" t="s">
        <v>1481</v>
      </c>
    </row>
    <row r="386" spans="1:10" ht="15.95" customHeight="1" x14ac:dyDescent="0.2">
      <c r="A386" s="537" t="s">
        <v>1311</v>
      </c>
      <c r="B386" s="309">
        <v>3</v>
      </c>
      <c r="C386" s="309">
        <v>3</v>
      </c>
      <c r="D386" s="236"/>
      <c r="E386" s="236"/>
      <c r="F386" s="246"/>
      <c r="G386" s="246"/>
      <c r="H386" s="246"/>
      <c r="I386" s="246"/>
      <c r="J386" s="247"/>
    </row>
    <row r="387" spans="1:10" ht="15.95" customHeight="1" x14ac:dyDescent="0.2">
      <c r="A387" s="538" t="s">
        <v>1342</v>
      </c>
      <c r="B387" s="232">
        <v>0</v>
      </c>
      <c r="C387" s="232">
        <v>0</v>
      </c>
      <c r="D387" s="237"/>
      <c r="E387" s="237"/>
      <c r="F387" s="248"/>
      <c r="G387" s="248"/>
      <c r="H387" s="248"/>
      <c r="I387" s="248"/>
      <c r="J387" s="249"/>
    </row>
    <row r="388" spans="1:10" ht="15.95" customHeight="1" x14ac:dyDescent="0.2">
      <c r="A388" s="538" t="s">
        <v>1343</v>
      </c>
      <c r="B388" s="232">
        <v>3</v>
      </c>
      <c r="C388" s="232">
        <v>3</v>
      </c>
      <c r="D388" s="237"/>
      <c r="E388" s="237"/>
      <c r="F388" s="248"/>
      <c r="G388" s="248"/>
      <c r="H388" s="248"/>
      <c r="I388" s="248"/>
      <c r="J388" s="249"/>
    </row>
    <row r="389" spans="1:10" ht="15.95" customHeight="1" thickBot="1" x14ac:dyDescent="0.25">
      <c r="A389" s="440" t="s">
        <v>1344</v>
      </c>
      <c r="B389" s="310">
        <v>0</v>
      </c>
      <c r="C389" s="310">
        <v>0</v>
      </c>
      <c r="D389" s="30"/>
      <c r="E389" s="30"/>
      <c r="F389" s="99"/>
      <c r="G389" s="99"/>
      <c r="H389" s="99"/>
      <c r="I389" s="99"/>
      <c r="J389" s="31"/>
    </row>
    <row r="390" spans="1:10" ht="20.25" customHeight="1" thickBot="1" x14ac:dyDescent="0.25">
      <c r="A390" s="542" t="s">
        <v>1345</v>
      </c>
      <c r="B390" s="447">
        <v>2013</v>
      </c>
      <c r="C390" s="216">
        <v>2014</v>
      </c>
      <c r="D390" s="216">
        <v>2015</v>
      </c>
      <c r="E390" s="216">
        <v>2016</v>
      </c>
      <c r="F390" s="216">
        <v>2017</v>
      </c>
      <c r="G390" s="216">
        <v>2018</v>
      </c>
      <c r="H390" s="216">
        <v>2019</v>
      </c>
      <c r="I390" s="216">
        <v>2020</v>
      </c>
      <c r="J390" s="251" t="s">
        <v>1481</v>
      </c>
    </row>
    <row r="391" spans="1:10" ht="25.5" x14ac:dyDescent="0.2">
      <c r="A391" s="338" t="s">
        <v>610</v>
      </c>
      <c r="B391" s="231"/>
      <c r="C391" s="225"/>
      <c r="D391" s="225"/>
      <c r="E391" s="225"/>
      <c r="F391" s="225"/>
      <c r="G391" s="225"/>
      <c r="H391" s="225"/>
      <c r="I391" s="260"/>
      <c r="J391" s="247"/>
    </row>
    <row r="392" spans="1:10" ht="18" customHeight="1" x14ac:dyDescent="0.2">
      <c r="A392" s="339" t="s">
        <v>230</v>
      </c>
      <c r="B392" s="192">
        <v>3</v>
      </c>
      <c r="C392" s="224">
        <v>3</v>
      </c>
      <c r="D392" s="224"/>
      <c r="E392" s="224"/>
      <c r="F392" s="224"/>
      <c r="G392" s="224"/>
      <c r="H392" s="224"/>
      <c r="I392" s="252"/>
      <c r="J392" s="249"/>
    </row>
    <row r="393" spans="1:10" ht="15.75" customHeight="1" x14ac:dyDescent="0.2">
      <c r="A393" s="551" t="s">
        <v>231</v>
      </c>
      <c r="B393" s="317">
        <v>2</v>
      </c>
      <c r="C393" s="228">
        <v>5</v>
      </c>
      <c r="D393" s="228"/>
      <c r="E393" s="228"/>
      <c r="F393" s="228"/>
      <c r="G393" s="228"/>
      <c r="H393" s="228"/>
      <c r="I393" s="261"/>
      <c r="J393" s="262"/>
    </row>
    <row r="394" spans="1:10" ht="16.5" customHeight="1" x14ac:dyDescent="0.2">
      <c r="A394" s="339" t="s">
        <v>232</v>
      </c>
      <c r="B394" s="192">
        <v>6</v>
      </c>
      <c r="C394" s="224">
        <v>24</v>
      </c>
      <c r="D394" s="224"/>
      <c r="E394" s="224"/>
      <c r="F394" s="224"/>
      <c r="G394" s="224"/>
      <c r="H394" s="224"/>
      <c r="I394" s="252"/>
      <c r="J394" s="249"/>
    </row>
    <row r="395" spans="1:10" ht="17.25" customHeight="1" thickBot="1" x14ac:dyDescent="0.25">
      <c r="A395" s="340" t="s">
        <v>1663</v>
      </c>
      <c r="B395" s="192">
        <v>3</v>
      </c>
      <c r="C395" s="224">
        <v>3</v>
      </c>
      <c r="D395" s="224"/>
      <c r="E395" s="224"/>
      <c r="F395" s="224"/>
      <c r="G395" s="224"/>
      <c r="H395" s="224"/>
      <c r="I395" s="252"/>
      <c r="J395" s="249"/>
    </row>
    <row r="396" spans="1:10" ht="25.5" x14ac:dyDescent="0.2">
      <c r="A396" s="338" t="s">
        <v>611</v>
      </c>
      <c r="B396" s="231"/>
      <c r="C396" s="225"/>
      <c r="D396" s="225"/>
      <c r="E396" s="225"/>
      <c r="F396" s="225"/>
      <c r="G396" s="225"/>
      <c r="H396" s="225"/>
      <c r="I396" s="260"/>
      <c r="J396" s="247"/>
    </row>
    <row r="397" spans="1:10" ht="14.25" customHeight="1" x14ac:dyDescent="0.2">
      <c r="A397" s="339" t="s">
        <v>233</v>
      </c>
      <c r="B397" s="192">
        <v>1</v>
      </c>
      <c r="C397" s="224">
        <v>1</v>
      </c>
      <c r="D397" s="224"/>
      <c r="E397" s="224"/>
      <c r="F397" s="224"/>
      <c r="G397" s="224"/>
      <c r="H397" s="224"/>
      <c r="I397" s="252"/>
      <c r="J397" s="249"/>
    </row>
    <row r="398" spans="1:10" ht="13.5" customHeight="1" x14ac:dyDescent="0.2">
      <c r="A398" s="339" t="s">
        <v>234</v>
      </c>
      <c r="B398" s="192">
        <v>57</v>
      </c>
      <c r="C398" s="377">
        <v>65</v>
      </c>
      <c r="D398" s="224"/>
      <c r="E398" s="224"/>
      <c r="F398" s="224"/>
      <c r="G398" s="224"/>
      <c r="H398" s="224"/>
      <c r="I398" s="252"/>
      <c r="J398" s="249"/>
    </row>
    <row r="399" spans="1:10" ht="16.5" customHeight="1" thickBot="1" x14ac:dyDescent="0.25">
      <c r="A399" s="340" t="s">
        <v>235</v>
      </c>
      <c r="B399" s="314">
        <v>520</v>
      </c>
      <c r="C399" s="518">
        <v>653</v>
      </c>
      <c r="D399" s="258"/>
      <c r="E399" s="258"/>
      <c r="F399" s="258"/>
      <c r="G399" s="258"/>
      <c r="H399" s="258"/>
      <c r="I399" s="259"/>
      <c r="J399" s="31"/>
    </row>
    <row r="400" spans="1:10" ht="41.25" customHeight="1" x14ac:dyDescent="0.2">
      <c r="A400" s="338" t="s">
        <v>612</v>
      </c>
      <c r="B400" s="231"/>
      <c r="C400" s="225"/>
      <c r="D400" s="225"/>
      <c r="E400" s="225"/>
      <c r="F400" s="225"/>
      <c r="G400" s="225"/>
      <c r="H400" s="225"/>
      <c r="I400" s="260"/>
      <c r="J400" s="247"/>
    </row>
    <row r="401" spans="1:10" x14ac:dyDescent="0.2">
      <c r="A401" s="339" t="s">
        <v>236</v>
      </c>
      <c r="B401" s="370">
        <v>38</v>
      </c>
      <c r="C401" s="224">
        <v>22</v>
      </c>
      <c r="D401" s="224"/>
      <c r="E401" s="224"/>
      <c r="F401" s="224"/>
      <c r="G401" s="224"/>
      <c r="H401" s="224"/>
      <c r="I401" s="252"/>
      <c r="J401" s="249"/>
    </row>
    <row r="402" spans="1:10" x14ac:dyDescent="0.2">
      <c r="A402" s="339" t="s">
        <v>237</v>
      </c>
      <c r="B402" s="370">
        <v>106</v>
      </c>
      <c r="C402" s="224">
        <v>100</v>
      </c>
      <c r="D402" s="224"/>
      <c r="E402" s="224"/>
      <c r="F402" s="224"/>
      <c r="G402" s="224"/>
      <c r="H402" s="224"/>
      <c r="I402" s="252"/>
      <c r="J402" s="249"/>
    </row>
    <row r="403" spans="1:10" ht="13.5" thickBot="1" x14ac:dyDescent="0.25">
      <c r="A403" s="340" t="s">
        <v>238</v>
      </c>
      <c r="B403" s="371">
        <v>9</v>
      </c>
      <c r="C403" s="32">
        <v>22</v>
      </c>
      <c r="D403" s="30"/>
      <c r="E403" s="30"/>
      <c r="F403" s="30"/>
      <c r="G403" s="30"/>
      <c r="H403" s="30"/>
      <c r="I403" s="99"/>
      <c r="J403" s="31"/>
    </row>
    <row r="404" spans="1:10" ht="13.5" thickBot="1" x14ac:dyDescent="0.25">
      <c r="A404" s="431"/>
      <c r="B404" s="366"/>
    </row>
    <row r="405" spans="1:10" ht="13.5" thickBot="1" x14ac:dyDescent="0.25">
      <c r="A405" s="552" t="s">
        <v>51</v>
      </c>
      <c r="B405" s="313">
        <v>2013</v>
      </c>
      <c r="C405" s="218">
        <v>2014</v>
      </c>
      <c r="D405" s="218">
        <v>2015</v>
      </c>
      <c r="E405" s="218">
        <v>2016</v>
      </c>
      <c r="F405" s="218">
        <v>2017</v>
      </c>
      <c r="G405" s="218">
        <v>2018</v>
      </c>
      <c r="H405" s="218">
        <v>2019</v>
      </c>
      <c r="I405" s="218">
        <v>2020</v>
      </c>
      <c r="J405" s="251" t="s">
        <v>1481</v>
      </c>
    </row>
    <row r="406" spans="1:10" ht="15.95" customHeight="1" x14ac:dyDescent="0.2">
      <c r="A406" s="537" t="s">
        <v>1311</v>
      </c>
      <c r="B406" s="234">
        <f>B412+B434+B455</f>
        <v>16</v>
      </c>
      <c r="C406" s="234">
        <f>C412+C434+C455</f>
        <v>16</v>
      </c>
      <c r="D406" s="236"/>
      <c r="E406" s="236"/>
      <c r="F406" s="246"/>
      <c r="G406" s="246"/>
      <c r="H406" s="246"/>
      <c r="I406" s="246"/>
      <c r="J406" s="247"/>
    </row>
    <row r="407" spans="1:10" ht="15.95" customHeight="1" x14ac:dyDescent="0.2">
      <c r="A407" s="538" t="s">
        <v>1342</v>
      </c>
      <c r="B407" s="232">
        <f t="shared" ref="B407:C409" si="6">B413+B435+B456</f>
        <v>1</v>
      </c>
      <c r="C407" s="232">
        <f t="shared" si="6"/>
        <v>1</v>
      </c>
      <c r="D407" s="237"/>
      <c r="E407" s="237"/>
      <c r="F407" s="248"/>
      <c r="G407" s="248"/>
      <c r="H407" s="248"/>
      <c r="I407" s="248"/>
      <c r="J407" s="249"/>
    </row>
    <row r="408" spans="1:10" ht="15.95" customHeight="1" x14ac:dyDescent="0.2">
      <c r="A408" s="538" t="s">
        <v>1343</v>
      </c>
      <c r="B408" s="364">
        <f t="shared" si="6"/>
        <v>14</v>
      </c>
      <c r="C408" s="364">
        <f t="shared" si="6"/>
        <v>14</v>
      </c>
      <c r="D408" s="237"/>
      <c r="E408" s="237"/>
      <c r="F408" s="248"/>
      <c r="G408" s="248"/>
      <c r="H408" s="248"/>
      <c r="I408" s="248"/>
      <c r="J408" s="249"/>
    </row>
    <row r="409" spans="1:10" ht="15.95" customHeight="1" thickBot="1" x14ac:dyDescent="0.25">
      <c r="A409" s="440" t="s">
        <v>1344</v>
      </c>
      <c r="B409" s="310">
        <f t="shared" si="6"/>
        <v>1</v>
      </c>
      <c r="C409" s="310">
        <f t="shared" si="6"/>
        <v>1</v>
      </c>
      <c r="D409" s="30"/>
      <c r="E409" s="30"/>
      <c r="F409" s="99"/>
      <c r="G409" s="99"/>
      <c r="H409" s="99"/>
      <c r="I409" s="99"/>
      <c r="J409" s="31"/>
    </row>
    <row r="410" spans="1:10" ht="14.25" customHeight="1" thickBot="1" x14ac:dyDescent="0.25">
      <c r="A410" s="539"/>
      <c r="B410" s="366"/>
    </row>
    <row r="411" spans="1:10" ht="13.5" thickBot="1" x14ac:dyDescent="0.25">
      <c r="A411" s="540" t="s">
        <v>52</v>
      </c>
      <c r="B411" s="447">
        <v>2013</v>
      </c>
      <c r="C411" s="216">
        <v>2014</v>
      </c>
      <c r="D411" s="216">
        <v>2015</v>
      </c>
      <c r="E411" s="216">
        <v>2016</v>
      </c>
      <c r="F411" s="216">
        <v>2017</v>
      </c>
      <c r="G411" s="216">
        <v>2018</v>
      </c>
      <c r="H411" s="216">
        <v>2019</v>
      </c>
      <c r="I411" s="216">
        <v>2020</v>
      </c>
      <c r="J411" s="245" t="s">
        <v>1481</v>
      </c>
    </row>
    <row r="412" spans="1:10" ht="15.95" customHeight="1" x14ac:dyDescent="0.2">
      <c r="A412" s="537" t="s">
        <v>1311</v>
      </c>
      <c r="B412" s="309">
        <v>5</v>
      </c>
      <c r="C412" s="309">
        <v>5</v>
      </c>
      <c r="D412" s="236"/>
      <c r="E412" s="236"/>
      <c r="F412" s="246"/>
      <c r="G412" s="246"/>
      <c r="H412" s="246"/>
      <c r="I412" s="246"/>
      <c r="J412" s="247"/>
    </row>
    <row r="413" spans="1:10" ht="15.95" customHeight="1" x14ac:dyDescent="0.2">
      <c r="A413" s="538" t="s">
        <v>1342</v>
      </c>
      <c r="B413" s="232">
        <v>1</v>
      </c>
      <c r="C413" s="232">
        <v>1</v>
      </c>
      <c r="D413" s="237"/>
      <c r="E413" s="237"/>
      <c r="F413" s="248"/>
      <c r="G413" s="248"/>
      <c r="H413" s="248"/>
      <c r="I413" s="248"/>
      <c r="J413" s="249"/>
    </row>
    <row r="414" spans="1:10" ht="15.95" customHeight="1" x14ac:dyDescent="0.2">
      <c r="A414" s="538" t="s">
        <v>1343</v>
      </c>
      <c r="B414" s="232">
        <v>4</v>
      </c>
      <c r="C414" s="232">
        <v>4</v>
      </c>
      <c r="D414" s="237"/>
      <c r="E414" s="237"/>
      <c r="F414" s="248"/>
      <c r="G414" s="248"/>
      <c r="H414" s="248"/>
      <c r="I414" s="248"/>
      <c r="J414" s="249"/>
    </row>
    <row r="415" spans="1:10" ht="15.95" customHeight="1" thickBot="1" x14ac:dyDescent="0.25">
      <c r="A415" s="440" t="s">
        <v>1344</v>
      </c>
      <c r="B415" s="310">
        <v>0</v>
      </c>
      <c r="C415" s="310">
        <v>0</v>
      </c>
      <c r="D415" s="30"/>
      <c r="E415" s="30"/>
      <c r="F415" s="99"/>
      <c r="G415" s="99"/>
      <c r="H415" s="99"/>
      <c r="I415" s="99"/>
      <c r="J415" s="31"/>
    </row>
    <row r="416" spans="1:10" ht="13.5" customHeight="1" thickBot="1" x14ac:dyDescent="0.25">
      <c r="A416" s="541"/>
      <c r="B416" s="367"/>
      <c r="C416" s="238"/>
      <c r="D416" s="238"/>
      <c r="E416" s="238"/>
      <c r="F416" s="238"/>
      <c r="G416" s="238"/>
      <c r="H416" s="238"/>
      <c r="I416" s="238"/>
      <c r="J416" s="250"/>
    </row>
    <row r="417" spans="1:10" ht="18" customHeight="1" thickBot="1" x14ac:dyDescent="0.25">
      <c r="A417" s="542" t="s">
        <v>1345</v>
      </c>
      <c r="B417" s="447">
        <v>2013</v>
      </c>
      <c r="C417" s="216">
        <v>2014</v>
      </c>
      <c r="D417" s="216">
        <v>2015</v>
      </c>
      <c r="E417" s="216">
        <v>2016</v>
      </c>
      <c r="F417" s="216">
        <v>2017</v>
      </c>
      <c r="G417" s="216">
        <v>2018</v>
      </c>
      <c r="H417" s="216">
        <v>2019</v>
      </c>
      <c r="I417" s="216">
        <v>2020</v>
      </c>
      <c r="J417" s="251" t="s">
        <v>1481</v>
      </c>
    </row>
    <row r="418" spans="1:10" x14ac:dyDescent="0.2">
      <c r="A418" s="338" t="s">
        <v>613</v>
      </c>
      <c r="B418" s="323"/>
      <c r="C418" s="490"/>
      <c r="D418" s="225"/>
      <c r="E418" s="225"/>
      <c r="F418" s="225"/>
      <c r="G418" s="225"/>
      <c r="H418" s="225"/>
      <c r="I418" s="260"/>
      <c r="J418" s="247"/>
    </row>
    <row r="419" spans="1:10" ht="13.5" thickBot="1" x14ac:dyDescent="0.25">
      <c r="A419" s="545" t="s">
        <v>239</v>
      </c>
      <c r="B419" s="360">
        <v>0</v>
      </c>
      <c r="C419" s="519">
        <v>0</v>
      </c>
      <c r="D419" s="255"/>
      <c r="E419" s="255"/>
      <c r="F419" s="255"/>
      <c r="G419" s="255"/>
      <c r="H419" s="255"/>
      <c r="I419" s="256"/>
      <c r="J419" s="257"/>
    </row>
    <row r="420" spans="1:10" x14ac:dyDescent="0.2">
      <c r="A420" s="553" t="s">
        <v>614</v>
      </c>
      <c r="B420" s="375"/>
      <c r="C420" s="520"/>
      <c r="D420" s="225"/>
      <c r="E420" s="225"/>
      <c r="F420" s="225"/>
      <c r="G420" s="225"/>
      <c r="H420" s="225"/>
      <c r="I420" s="260"/>
      <c r="J420" s="247"/>
    </row>
    <row r="421" spans="1:10" ht="13.5" thickBot="1" x14ac:dyDescent="0.25">
      <c r="A421" s="554" t="s">
        <v>239</v>
      </c>
      <c r="B421" s="433">
        <v>1</v>
      </c>
      <c r="C421" s="433"/>
      <c r="D421" s="258"/>
      <c r="E421" s="258"/>
      <c r="F421" s="258"/>
      <c r="G421" s="258"/>
      <c r="H421" s="258"/>
      <c r="I421" s="259"/>
      <c r="J421" s="31"/>
    </row>
    <row r="422" spans="1:10" x14ac:dyDescent="0.2">
      <c r="A422" s="338" t="s">
        <v>615</v>
      </c>
      <c r="B422" s="231"/>
      <c r="C422" s="225"/>
      <c r="D422" s="225"/>
      <c r="E422" s="225"/>
      <c r="F422" s="225"/>
      <c r="G422" s="225"/>
      <c r="H422" s="225"/>
      <c r="I422" s="260"/>
      <c r="J422" s="247"/>
    </row>
    <row r="423" spans="1:10" x14ac:dyDescent="0.2">
      <c r="A423" s="339" t="s">
        <v>240</v>
      </c>
      <c r="B423" s="192">
        <v>0</v>
      </c>
      <c r="C423" s="224">
        <v>0</v>
      </c>
      <c r="D423" s="224"/>
      <c r="E423" s="224"/>
      <c r="F423" s="224"/>
      <c r="G423" s="224"/>
      <c r="H423" s="224"/>
      <c r="I423" s="252"/>
      <c r="J423" s="249"/>
    </row>
    <row r="424" spans="1:10" ht="13.5" thickBot="1" x14ac:dyDescent="0.25">
      <c r="A424" s="340" t="s">
        <v>241</v>
      </c>
      <c r="B424" s="192">
        <v>1</v>
      </c>
      <c r="C424" s="224">
        <v>1</v>
      </c>
      <c r="D424" s="224"/>
      <c r="E424" s="224"/>
      <c r="F424" s="224"/>
      <c r="G424" s="224"/>
      <c r="H424" s="224"/>
      <c r="I424" s="252"/>
      <c r="J424" s="249"/>
    </row>
    <row r="425" spans="1:10" ht="16.5" customHeight="1" x14ac:dyDescent="0.2">
      <c r="A425" s="338" t="s">
        <v>616</v>
      </c>
      <c r="B425" s="231"/>
      <c r="C425" s="225"/>
      <c r="D425" s="225"/>
      <c r="E425" s="225"/>
      <c r="F425" s="225"/>
      <c r="G425" s="225"/>
      <c r="H425" s="225"/>
      <c r="I425" s="260"/>
      <c r="J425" s="247"/>
    </row>
    <row r="426" spans="1:10" x14ac:dyDescent="0.2">
      <c r="A426" s="339" t="s">
        <v>242</v>
      </c>
      <c r="B426" s="192">
        <v>11</v>
      </c>
      <c r="C426" s="496">
        <v>17</v>
      </c>
      <c r="D426" s="224"/>
      <c r="E426" s="224"/>
      <c r="F426" s="224"/>
      <c r="G426" s="224"/>
      <c r="H426" s="224"/>
      <c r="I426" s="252"/>
      <c r="J426" s="249"/>
    </row>
    <row r="427" spans="1:10" ht="13.5" thickBot="1" x14ac:dyDescent="0.25">
      <c r="A427" s="340" t="s">
        <v>243</v>
      </c>
      <c r="B427" s="192">
        <v>443</v>
      </c>
      <c r="C427" s="497">
        <v>410</v>
      </c>
      <c r="D427" s="224"/>
      <c r="E427" s="224"/>
      <c r="F427" s="224"/>
      <c r="G427" s="224"/>
      <c r="H427" s="224"/>
      <c r="I427" s="252"/>
      <c r="J427" s="249"/>
    </row>
    <row r="428" spans="1:10" x14ac:dyDescent="0.2">
      <c r="A428" s="338" t="s">
        <v>617</v>
      </c>
      <c r="B428" s="231"/>
      <c r="C428" s="225"/>
      <c r="D428" s="225"/>
      <c r="E428" s="225"/>
      <c r="F428" s="225"/>
      <c r="G428" s="225"/>
      <c r="H428" s="225"/>
      <c r="I428" s="260"/>
      <c r="J428" s="247"/>
    </row>
    <row r="429" spans="1:10" x14ac:dyDescent="0.2">
      <c r="A429" s="339" t="s">
        <v>244</v>
      </c>
      <c r="B429" s="192">
        <v>0</v>
      </c>
      <c r="C429" s="224">
        <v>0</v>
      </c>
      <c r="D429" s="224"/>
      <c r="E429" s="224"/>
      <c r="F429" s="224"/>
      <c r="G429" s="224"/>
      <c r="H429" s="224"/>
      <c r="I429" s="252"/>
      <c r="J429" s="249"/>
    </row>
    <row r="430" spans="1:10" x14ac:dyDescent="0.2">
      <c r="A430" s="339" t="s">
        <v>245</v>
      </c>
      <c r="B430" s="192">
        <v>4</v>
      </c>
      <c r="C430" s="224">
        <v>5</v>
      </c>
      <c r="D430" s="224"/>
      <c r="E430" s="224"/>
      <c r="F430" s="224"/>
      <c r="G430" s="224"/>
      <c r="H430" s="224"/>
      <c r="I430" s="252"/>
      <c r="J430" s="249"/>
    </row>
    <row r="431" spans="1:10" ht="13.5" thickBot="1" x14ac:dyDescent="0.25">
      <c r="A431" s="340" t="s">
        <v>246</v>
      </c>
      <c r="B431" s="318">
        <v>4700</v>
      </c>
      <c r="C431" s="32">
        <v>5500</v>
      </c>
      <c r="D431" s="30"/>
      <c r="E431" s="30"/>
      <c r="F431" s="30"/>
      <c r="G431" s="30"/>
      <c r="H431" s="30"/>
      <c r="I431" s="99"/>
      <c r="J431" s="31"/>
    </row>
    <row r="432" spans="1:10" ht="13.5" thickBot="1" x14ac:dyDescent="0.25">
      <c r="A432" s="431"/>
      <c r="B432" s="366"/>
    </row>
    <row r="433" spans="1:10" ht="18.75" customHeight="1" thickBot="1" x14ac:dyDescent="0.25">
      <c r="A433" s="546" t="s">
        <v>53</v>
      </c>
      <c r="B433" s="313">
        <v>2013</v>
      </c>
      <c r="C433" s="218">
        <v>2014</v>
      </c>
      <c r="D433" s="218">
        <v>2015</v>
      </c>
      <c r="E433" s="218">
        <v>2016</v>
      </c>
      <c r="F433" s="218">
        <v>2017</v>
      </c>
      <c r="G433" s="218">
        <v>2018</v>
      </c>
      <c r="H433" s="218">
        <v>2019</v>
      </c>
      <c r="I433" s="218">
        <v>2020</v>
      </c>
      <c r="J433" s="251" t="s">
        <v>1481</v>
      </c>
    </row>
    <row r="434" spans="1:10" ht="15.95" customHeight="1" x14ac:dyDescent="0.2">
      <c r="A434" s="537" t="s">
        <v>1311</v>
      </c>
      <c r="B434" s="309">
        <v>4</v>
      </c>
      <c r="C434" s="309">
        <v>4</v>
      </c>
      <c r="D434" s="236"/>
      <c r="E434" s="236"/>
      <c r="F434" s="246"/>
      <c r="G434" s="246"/>
      <c r="H434" s="246"/>
      <c r="I434" s="246"/>
      <c r="J434" s="247"/>
    </row>
    <row r="435" spans="1:10" ht="15.95" customHeight="1" x14ac:dyDescent="0.2">
      <c r="A435" s="538" t="s">
        <v>1342</v>
      </c>
      <c r="B435" s="232">
        <v>0</v>
      </c>
      <c r="C435" s="232">
        <v>0</v>
      </c>
      <c r="D435" s="237"/>
      <c r="E435" s="237"/>
      <c r="F435" s="248"/>
      <c r="G435" s="248"/>
      <c r="H435" s="248"/>
      <c r="I435" s="248"/>
      <c r="J435" s="249"/>
    </row>
    <row r="436" spans="1:10" ht="15.95" customHeight="1" x14ac:dyDescent="0.2">
      <c r="A436" s="538" t="s">
        <v>1343</v>
      </c>
      <c r="B436" s="232">
        <v>4</v>
      </c>
      <c r="C436" s="232">
        <v>4</v>
      </c>
      <c r="D436" s="237"/>
      <c r="E436" s="237"/>
      <c r="F436" s="248"/>
      <c r="G436" s="248"/>
      <c r="H436" s="248"/>
      <c r="I436" s="248"/>
      <c r="J436" s="249"/>
    </row>
    <row r="437" spans="1:10" ht="15.95" customHeight="1" thickBot="1" x14ac:dyDescent="0.25">
      <c r="A437" s="440" t="s">
        <v>1344</v>
      </c>
      <c r="B437" s="310">
        <v>0</v>
      </c>
      <c r="C437" s="310">
        <v>0</v>
      </c>
      <c r="D437" s="30"/>
      <c r="E437" s="30"/>
      <c r="F437" s="99"/>
      <c r="G437" s="99"/>
      <c r="H437" s="99"/>
      <c r="I437" s="99"/>
      <c r="J437" s="31"/>
    </row>
    <row r="438" spans="1:10" ht="15.75" customHeight="1" thickBot="1" x14ac:dyDescent="0.25">
      <c r="A438" s="541"/>
      <c r="B438" s="367"/>
      <c r="C438" s="238"/>
      <c r="D438" s="238"/>
      <c r="E438" s="238"/>
      <c r="F438" s="238"/>
      <c r="G438" s="238"/>
      <c r="H438" s="238"/>
      <c r="I438" s="238"/>
      <c r="J438" s="250"/>
    </row>
    <row r="439" spans="1:10" ht="18" customHeight="1" thickBot="1" x14ac:dyDescent="0.25">
      <c r="A439" s="542" t="s">
        <v>1345</v>
      </c>
      <c r="B439" s="447">
        <v>2013</v>
      </c>
      <c r="C439" s="216">
        <v>2014</v>
      </c>
      <c r="D439" s="216">
        <v>2015</v>
      </c>
      <c r="E439" s="216">
        <v>2016</v>
      </c>
      <c r="F439" s="216">
        <v>2017</v>
      </c>
      <c r="G439" s="216">
        <v>2018</v>
      </c>
      <c r="H439" s="216">
        <v>2019</v>
      </c>
      <c r="I439" s="216">
        <v>2020</v>
      </c>
      <c r="J439" s="251" t="s">
        <v>1481</v>
      </c>
    </row>
    <row r="440" spans="1:10" x14ac:dyDescent="0.2">
      <c r="A440" s="338" t="s">
        <v>618</v>
      </c>
      <c r="B440" s="231"/>
      <c r="C440" s="225"/>
      <c r="D440" s="225"/>
      <c r="E440" s="225"/>
      <c r="F440" s="225"/>
      <c r="G440" s="225"/>
      <c r="H440" s="225"/>
      <c r="I440" s="260"/>
      <c r="J440" s="247"/>
    </row>
    <row r="441" spans="1:10" x14ac:dyDescent="0.2">
      <c r="A441" s="339" t="s">
        <v>247</v>
      </c>
      <c r="B441" s="192">
        <v>0</v>
      </c>
      <c r="C441" s="224">
        <v>0</v>
      </c>
      <c r="D441" s="224"/>
      <c r="E441" s="224"/>
      <c r="F441" s="224"/>
      <c r="G441" s="224"/>
      <c r="H441" s="224"/>
      <c r="I441" s="252"/>
      <c r="J441" s="249"/>
    </row>
    <row r="442" spans="1:10" x14ac:dyDescent="0.2">
      <c r="A442" s="339" t="s">
        <v>248</v>
      </c>
      <c r="B442" s="319">
        <v>0</v>
      </c>
      <c r="C442" s="224">
        <v>0</v>
      </c>
      <c r="D442" s="224"/>
      <c r="E442" s="224"/>
      <c r="F442" s="224"/>
      <c r="G442" s="224"/>
      <c r="H442" s="224"/>
      <c r="I442" s="252"/>
      <c r="J442" s="249"/>
    </row>
    <row r="443" spans="1:10" x14ac:dyDescent="0.2">
      <c r="A443" s="339" t="s">
        <v>1664</v>
      </c>
      <c r="B443" s="192">
        <v>93</v>
      </c>
      <c r="C443" s="496">
        <v>630</v>
      </c>
      <c r="D443" s="224"/>
      <c r="E443" s="224"/>
      <c r="F443" s="224"/>
      <c r="G443" s="224"/>
      <c r="H443" s="224"/>
      <c r="I443" s="252"/>
      <c r="J443" s="249"/>
    </row>
    <row r="444" spans="1:10" x14ac:dyDescent="0.2">
      <c r="A444" s="339" t="s">
        <v>249</v>
      </c>
      <c r="B444" s="192">
        <v>19489</v>
      </c>
      <c r="C444" s="496">
        <v>33226</v>
      </c>
      <c r="D444" s="224"/>
      <c r="E444" s="224"/>
      <c r="F444" s="224"/>
      <c r="G444" s="224"/>
      <c r="H444" s="224"/>
      <c r="I444" s="252"/>
      <c r="J444" s="249"/>
    </row>
    <row r="445" spans="1:10" x14ac:dyDescent="0.2">
      <c r="A445" s="339" t="s">
        <v>250</v>
      </c>
      <c r="B445" s="192">
        <v>4</v>
      </c>
      <c r="C445" s="496">
        <v>4</v>
      </c>
      <c r="D445" s="224"/>
      <c r="E445" s="224"/>
      <c r="F445" s="224"/>
      <c r="G445" s="224"/>
      <c r="H445" s="224"/>
      <c r="I445" s="252"/>
      <c r="J445" s="249"/>
    </row>
    <row r="446" spans="1:10" ht="13.5" thickBot="1" x14ac:dyDescent="0.25">
      <c r="A446" s="339" t="s">
        <v>251</v>
      </c>
      <c r="B446" s="314">
        <v>12</v>
      </c>
      <c r="C446" s="498">
        <v>15</v>
      </c>
      <c r="D446" s="224"/>
      <c r="E446" s="224"/>
      <c r="F446" s="224"/>
      <c r="G446" s="224"/>
      <c r="H446" s="224"/>
      <c r="I446" s="252"/>
      <c r="J446" s="249"/>
    </row>
    <row r="447" spans="1:10" ht="25.5" x14ac:dyDescent="0.2">
      <c r="A447" s="338" t="s">
        <v>619</v>
      </c>
      <c r="B447" s="331"/>
      <c r="C447" s="225"/>
      <c r="D447" s="225"/>
      <c r="E447" s="225"/>
      <c r="F447" s="225"/>
      <c r="G447" s="225"/>
      <c r="H447" s="225"/>
      <c r="I447" s="260"/>
      <c r="J447" s="247"/>
    </row>
    <row r="448" spans="1:10" ht="13.5" thickBot="1" x14ac:dyDescent="0.25">
      <c r="A448" s="340" t="s">
        <v>252</v>
      </c>
      <c r="B448" s="315">
        <v>1623</v>
      </c>
      <c r="C448" s="507" t="s">
        <v>4</v>
      </c>
      <c r="D448" s="224"/>
      <c r="E448" s="224"/>
      <c r="F448" s="224"/>
      <c r="G448" s="224"/>
      <c r="H448" s="224"/>
      <c r="I448" s="252"/>
      <c r="J448" s="249"/>
    </row>
    <row r="449" spans="1:10" ht="25.5" x14ac:dyDescent="0.2">
      <c r="A449" s="338" t="s">
        <v>620</v>
      </c>
      <c r="B449" s="231"/>
      <c r="C449" s="225"/>
      <c r="D449" s="225"/>
      <c r="E449" s="225"/>
      <c r="F449" s="225"/>
      <c r="G449" s="225"/>
      <c r="H449" s="225"/>
      <c r="I449" s="260"/>
      <c r="J449" s="247"/>
    </row>
    <row r="450" spans="1:10" ht="13.5" thickBot="1" x14ac:dyDescent="0.25">
      <c r="A450" s="340" t="s">
        <v>253</v>
      </c>
      <c r="B450" s="192">
        <v>2</v>
      </c>
      <c r="C450" s="192">
        <v>2</v>
      </c>
      <c r="D450" s="224"/>
      <c r="E450" s="224"/>
      <c r="F450" s="224"/>
      <c r="G450" s="224"/>
      <c r="H450" s="224"/>
      <c r="I450" s="252"/>
      <c r="J450" s="249"/>
    </row>
    <row r="451" spans="1:10" x14ac:dyDescent="0.2">
      <c r="A451" s="338" t="s">
        <v>621</v>
      </c>
      <c r="B451" s="231"/>
      <c r="C451" s="225"/>
      <c r="D451" s="225"/>
      <c r="E451" s="225"/>
      <c r="F451" s="225"/>
      <c r="G451" s="225"/>
      <c r="H451" s="225"/>
      <c r="I451" s="260"/>
      <c r="J451" s="247"/>
    </row>
    <row r="452" spans="1:10" ht="13.5" thickBot="1" x14ac:dyDescent="0.25">
      <c r="A452" s="340" t="s">
        <v>254</v>
      </c>
      <c r="B452" s="312">
        <v>6</v>
      </c>
      <c r="C452" s="32">
        <v>27</v>
      </c>
      <c r="D452" s="30"/>
      <c r="E452" s="30"/>
      <c r="F452" s="30"/>
      <c r="G452" s="30"/>
      <c r="H452" s="30"/>
      <c r="I452" s="99"/>
      <c r="J452" s="31"/>
    </row>
    <row r="453" spans="1:10" ht="13.5" thickBot="1" x14ac:dyDescent="0.25">
      <c r="A453" s="431"/>
      <c r="B453" s="366"/>
    </row>
    <row r="454" spans="1:10" ht="13.5" thickBot="1" x14ac:dyDescent="0.25">
      <c r="A454" s="540" t="s">
        <v>54</v>
      </c>
      <c r="B454" s="447">
        <v>2013</v>
      </c>
      <c r="C454" s="216">
        <v>2014</v>
      </c>
      <c r="D454" s="216">
        <v>2015</v>
      </c>
      <c r="E454" s="216">
        <v>2016</v>
      </c>
      <c r="F454" s="216">
        <v>2017</v>
      </c>
      <c r="G454" s="216">
        <v>2018</v>
      </c>
      <c r="H454" s="216">
        <v>2019</v>
      </c>
      <c r="I454" s="216">
        <v>2020</v>
      </c>
      <c r="J454" s="245" t="s">
        <v>1481</v>
      </c>
    </row>
    <row r="455" spans="1:10" ht="11.25" customHeight="1" x14ac:dyDescent="0.2">
      <c r="A455" s="537" t="s">
        <v>1311</v>
      </c>
      <c r="B455" s="309">
        <v>7</v>
      </c>
      <c r="C455" s="309">
        <v>7</v>
      </c>
      <c r="D455" s="236"/>
      <c r="E455" s="236"/>
      <c r="F455" s="246"/>
      <c r="G455" s="246"/>
      <c r="H455" s="246"/>
      <c r="I455" s="246"/>
      <c r="J455" s="247"/>
    </row>
    <row r="456" spans="1:10" ht="14.25" customHeight="1" x14ac:dyDescent="0.2">
      <c r="A456" s="538" t="s">
        <v>1342</v>
      </c>
      <c r="B456" s="232">
        <v>0</v>
      </c>
      <c r="C456" s="232">
        <v>0</v>
      </c>
      <c r="D456" s="237"/>
      <c r="E456" s="237"/>
      <c r="F456" s="248"/>
      <c r="G456" s="248"/>
      <c r="H456" s="248"/>
      <c r="I456" s="248"/>
      <c r="J456" s="249"/>
    </row>
    <row r="457" spans="1:10" ht="12" customHeight="1" x14ac:dyDescent="0.2">
      <c r="A457" s="538" t="s">
        <v>1343</v>
      </c>
      <c r="B457" s="232">
        <v>6</v>
      </c>
      <c r="C457" s="232">
        <v>6</v>
      </c>
      <c r="D457" s="237"/>
      <c r="E457" s="237"/>
      <c r="F457" s="248"/>
      <c r="G457" s="248"/>
      <c r="H457" s="248"/>
      <c r="I457" s="248"/>
      <c r="J457" s="249"/>
    </row>
    <row r="458" spans="1:10" ht="15.95" customHeight="1" thickBot="1" x14ac:dyDescent="0.25">
      <c r="A458" s="440" t="s">
        <v>1344</v>
      </c>
      <c r="B458" s="310">
        <v>1</v>
      </c>
      <c r="C458" s="310">
        <v>1</v>
      </c>
      <c r="D458" s="30"/>
      <c r="E458" s="30"/>
      <c r="F458" s="99"/>
      <c r="G458" s="99"/>
      <c r="H458" s="99"/>
      <c r="I458" s="99"/>
      <c r="J458" s="31"/>
    </row>
    <row r="459" spans="1:10" ht="13.5" customHeight="1" thickBot="1" x14ac:dyDescent="0.25">
      <c r="A459" s="541"/>
      <c r="B459" s="367"/>
      <c r="C459" s="238"/>
      <c r="D459" s="238"/>
      <c r="E459" s="238"/>
      <c r="F459" s="238"/>
      <c r="G459" s="238"/>
      <c r="H459" s="238"/>
      <c r="I459" s="238"/>
      <c r="J459" s="250"/>
    </row>
    <row r="460" spans="1:10" ht="20.25" customHeight="1" thickBot="1" x14ac:dyDescent="0.25">
      <c r="A460" s="542" t="s">
        <v>1345</v>
      </c>
      <c r="B460" s="447">
        <v>2013</v>
      </c>
      <c r="C460" s="216">
        <v>2014</v>
      </c>
      <c r="D460" s="216">
        <v>2015</v>
      </c>
      <c r="E460" s="216">
        <v>2016</v>
      </c>
      <c r="F460" s="216">
        <v>2017</v>
      </c>
      <c r="G460" s="216">
        <v>2018</v>
      </c>
      <c r="H460" s="216">
        <v>2019</v>
      </c>
      <c r="I460" s="216">
        <v>2020</v>
      </c>
      <c r="J460" s="251" t="s">
        <v>1481</v>
      </c>
    </row>
    <row r="461" spans="1:10" x14ac:dyDescent="0.2">
      <c r="A461" s="338" t="s">
        <v>622</v>
      </c>
      <c r="B461" s="231"/>
      <c r="C461" s="225"/>
      <c r="D461" s="225"/>
      <c r="E461" s="225"/>
      <c r="F461" s="225"/>
      <c r="G461" s="225"/>
      <c r="H461" s="225"/>
      <c r="I461" s="260"/>
      <c r="J461" s="247"/>
    </row>
    <row r="462" spans="1:10" x14ac:dyDescent="0.2">
      <c r="A462" s="339" t="s">
        <v>255</v>
      </c>
      <c r="B462" s="192">
        <v>1</v>
      </c>
      <c r="C462" s="224">
        <v>1</v>
      </c>
      <c r="D462" s="224"/>
      <c r="E462" s="224"/>
      <c r="F462" s="224"/>
      <c r="G462" s="224"/>
      <c r="H462" s="224"/>
      <c r="I462" s="252"/>
      <c r="J462" s="249"/>
    </row>
    <row r="463" spans="1:10" x14ac:dyDescent="0.2">
      <c r="A463" s="339" t="s">
        <v>256</v>
      </c>
      <c r="B463" s="192">
        <v>1</v>
      </c>
      <c r="C463" s="224">
        <v>1</v>
      </c>
      <c r="D463" s="224"/>
      <c r="E463" s="224"/>
      <c r="F463" s="224"/>
      <c r="G463" s="224"/>
      <c r="H463" s="224"/>
      <c r="I463" s="252"/>
      <c r="J463" s="249"/>
    </row>
    <row r="464" spans="1:10" x14ac:dyDescent="0.2">
      <c r="A464" s="339" t="s">
        <v>257</v>
      </c>
      <c r="B464" s="192">
        <v>23</v>
      </c>
      <c r="C464" s="224">
        <v>13</v>
      </c>
      <c r="D464" s="224"/>
      <c r="E464" s="224"/>
      <c r="F464" s="224"/>
      <c r="G464" s="224"/>
      <c r="H464" s="224"/>
      <c r="I464" s="252"/>
      <c r="J464" s="249"/>
    </row>
    <row r="465" spans="1:10" x14ac:dyDescent="0.2">
      <c r="A465" s="339" t="s">
        <v>258</v>
      </c>
      <c r="B465" s="192">
        <v>1</v>
      </c>
      <c r="C465" s="224" t="s">
        <v>1696</v>
      </c>
      <c r="D465" s="224"/>
      <c r="E465" s="224"/>
      <c r="F465" s="224"/>
      <c r="G465" s="224"/>
      <c r="H465" s="224"/>
      <c r="I465" s="252"/>
      <c r="J465" s="249"/>
    </row>
    <row r="466" spans="1:10" x14ac:dyDescent="0.2">
      <c r="A466" s="339" t="s">
        <v>259</v>
      </c>
      <c r="B466" s="315" t="s">
        <v>1409</v>
      </c>
      <c r="C466" s="315" t="s">
        <v>1409</v>
      </c>
      <c r="D466" s="224"/>
      <c r="E466" s="224"/>
      <c r="F466" s="224"/>
      <c r="G466" s="224"/>
      <c r="H466" s="224"/>
      <c r="I466" s="252"/>
      <c r="J466" s="249"/>
    </row>
    <row r="467" spans="1:10" x14ac:dyDescent="0.2">
      <c r="A467" s="339" t="s">
        <v>260</v>
      </c>
      <c r="B467" s="192">
        <v>0</v>
      </c>
      <c r="C467" s="224">
        <v>0</v>
      </c>
      <c r="D467" s="224"/>
      <c r="E467" s="224"/>
      <c r="F467" s="224"/>
      <c r="G467" s="224"/>
      <c r="H467" s="224"/>
      <c r="I467" s="252"/>
      <c r="J467" s="249"/>
    </row>
    <row r="468" spans="1:10" x14ac:dyDescent="0.2">
      <c r="A468" s="339" t="s">
        <v>261</v>
      </c>
      <c r="B468" s="192">
        <v>0</v>
      </c>
      <c r="C468" s="224">
        <v>0</v>
      </c>
      <c r="D468" s="224"/>
      <c r="E468" s="224"/>
      <c r="F468" s="224"/>
      <c r="G468" s="224"/>
      <c r="H468" s="224"/>
      <c r="I468" s="252"/>
      <c r="J468" s="249"/>
    </row>
    <row r="469" spans="1:10" ht="13.5" thickBot="1" x14ac:dyDescent="0.25">
      <c r="A469" s="340" t="s">
        <v>262</v>
      </c>
      <c r="B469" s="192">
        <v>0</v>
      </c>
      <c r="C469" s="224">
        <v>0</v>
      </c>
      <c r="D469" s="224"/>
      <c r="E469" s="224"/>
      <c r="F469" s="224"/>
      <c r="G469" s="224"/>
      <c r="H469" s="224"/>
      <c r="I469" s="252"/>
      <c r="J469" s="249"/>
    </row>
    <row r="470" spans="1:10" x14ac:dyDescent="0.2">
      <c r="A470" s="338" t="s">
        <v>623</v>
      </c>
      <c r="B470" s="331"/>
      <c r="C470" s="225"/>
      <c r="D470" s="225"/>
      <c r="E470" s="225"/>
      <c r="F470" s="225"/>
      <c r="G470" s="225"/>
      <c r="H470" s="225"/>
      <c r="I470" s="260"/>
      <c r="J470" s="247"/>
    </row>
    <row r="471" spans="1:10" x14ac:dyDescent="0.2">
      <c r="A471" s="339" t="s">
        <v>263</v>
      </c>
      <c r="B471" s="315">
        <v>0</v>
      </c>
      <c r="C471" s="224">
        <v>1</v>
      </c>
      <c r="D471" s="224"/>
      <c r="E471" s="224"/>
      <c r="F471" s="224"/>
      <c r="G471" s="224"/>
      <c r="H471" s="224"/>
      <c r="I471" s="252"/>
      <c r="J471" s="249"/>
    </row>
    <row r="472" spans="1:10" x14ac:dyDescent="0.2">
      <c r="A472" s="339" t="s">
        <v>264</v>
      </c>
      <c r="B472" s="315">
        <v>0</v>
      </c>
      <c r="C472" s="224">
        <v>0</v>
      </c>
      <c r="D472" s="224"/>
      <c r="E472" s="224"/>
      <c r="F472" s="224"/>
      <c r="G472" s="224"/>
      <c r="H472" s="224"/>
      <c r="I472" s="252"/>
      <c r="J472" s="249"/>
    </row>
    <row r="473" spans="1:10" ht="13.5" thickBot="1" x14ac:dyDescent="0.25">
      <c r="A473" s="340" t="s">
        <v>265</v>
      </c>
      <c r="B473" s="315">
        <v>0</v>
      </c>
      <c r="C473" s="224">
        <v>0</v>
      </c>
      <c r="D473" s="224"/>
      <c r="E473" s="224"/>
      <c r="F473" s="224"/>
      <c r="G473" s="224"/>
      <c r="H473" s="224"/>
      <c r="I473" s="252"/>
      <c r="J473" s="249"/>
    </row>
    <row r="474" spans="1:10" ht="30.75" hidden="1" customHeight="1" x14ac:dyDescent="0.2">
      <c r="A474" s="338" t="s">
        <v>624</v>
      </c>
      <c r="B474" s="231"/>
      <c r="C474" s="225"/>
      <c r="D474" s="225"/>
      <c r="E474" s="225"/>
      <c r="F474" s="225"/>
      <c r="G474" s="225"/>
      <c r="H474" s="225"/>
      <c r="I474" s="260"/>
      <c r="J474" s="247"/>
    </row>
    <row r="475" spans="1:10" hidden="1" x14ac:dyDescent="0.2">
      <c r="A475" s="339" t="s">
        <v>26</v>
      </c>
      <c r="B475" s="192"/>
      <c r="C475" s="224"/>
      <c r="D475" s="224"/>
      <c r="E475" s="224"/>
      <c r="F475" s="224"/>
      <c r="G475" s="224"/>
      <c r="H475" s="224"/>
      <c r="I475" s="252"/>
      <c r="J475" s="249"/>
    </row>
    <row r="476" spans="1:10" ht="13.5" hidden="1" thickBot="1" x14ac:dyDescent="0.25">
      <c r="A476" s="340" t="s">
        <v>266</v>
      </c>
      <c r="B476" s="192"/>
      <c r="C476" s="224"/>
      <c r="D476" s="224"/>
      <c r="E476" s="224"/>
      <c r="F476" s="224"/>
      <c r="G476" s="224"/>
      <c r="H476" s="224"/>
      <c r="I476" s="252"/>
      <c r="J476" s="249"/>
    </row>
    <row r="477" spans="1:10" ht="27" hidden="1" customHeight="1" x14ac:dyDescent="0.2">
      <c r="A477" s="338" t="s">
        <v>625</v>
      </c>
      <c r="B477" s="231"/>
      <c r="C477" s="225"/>
      <c r="D477" s="225"/>
      <c r="E477" s="225"/>
      <c r="F477" s="225"/>
      <c r="G477" s="225"/>
      <c r="H477" s="225"/>
      <c r="I477" s="260"/>
      <c r="J477" s="247"/>
    </row>
    <row r="478" spans="1:10" ht="15" hidden="1" customHeight="1" x14ac:dyDescent="0.2">
      <c r="A478" s="339" t="s">
        <v>26</v>
      </c>
      <c r="B478" s="192"/>
      <c r="C478" s="224"/>
      <c r="D478" s="224"/>
      <c r="E478" s="224"/>
      <c r="F478" s="224"/>
      <c r="G478" s="224"/>
      <c r="H478" s="224"/>
      <c r="I478" s="252"/>
      <c r="J478" s="249"/>
    </row>
    <row r="479" spans="1:10" ht="15" hidden="1" customHeight="1" x14ac:dyDescent="0.2">
      <c r="A479" s="339" t="s">
        <v>267</v>
      </c>
      <c r="B479" s="192"/>
      <c r="C479" s="224"/>
      <c r="D479" s="224"/>
      <c r="E479" s="224"/>
      <c r="F479" s="224"/>
      <c r="G479" s="224"/>
      <c r="H479" s="224"/>
      <c r="I479" s="252"/>
      <c r="J479" s="249"/>
    </row>
    <row r="480" spans="1:10" ht="15" hidden="1" customHeight="1" x14ac:dyDescent="0.2">
      <c r="A480" s="339" t="s">
        <v>268</v>
      </c>
      <c r="B480" s="192"/>
      <c r="C480" s="224"/>
      <c r="D480" s="224"/>
      <c r="E480" s="224"/>
      <c r="F480" s="224"/>
      <c r="G480" s="224"/>
      <c r="H480" s="224"/>
      <c r="I480" s="252"/>
      <c r="J480" s="249"/>
    </row>
    <row r="481" spans="1:10" ht="15" hidden="1" customHeight="1" thickBot="1" x14ac:dyDescent="0.25">
      <c r="A481" s="340" t="s">
        <v>266</v>
      </c>
      <c r="B481" s="192"/>
      <c r="C481" s="224"/>
      <c r="D481" s="224"/>
      <c r="E481" s="224"/>
      <c r="F481" s="224"/>
      <c r="G481" s="224"/>
      <c r="H481" s="224"/>
      <c r="I481" s="252"/>
      <c r="J481" s="249"/>
    </row>
    <row r="482" spans="1:10" ht="28.5" customHeight="1" x14ac:dyDescent="0.2">
      <c r="A482" s="550" t="s">
        <v>626</v>
      </c>
      <c r="B482" s="447"/>
      <c r="C482" s="216"/>
      <c r="D482" s="216"/>
      <c r="E482" s="216"/>
      <c r="F482" s="216"/>
      <c r="G482" s="216"/>
      <c r="H482" s="216"/>
      <c r="I482" s="266"/>
      <c r="J482" s="245"/>
    </row>
    <row r="483" spans="1:10" ht="16.5" customHeight="1" x14ac:dyDescent="0.2">
      <c r="A483" s="339" t="s">
        <v>26</v>
      </c>
      <c r="B483" s="192">
        <v>0</v>
      </c>
      <c r="C483" s="224">
        <v>0</v>
      </c>
      <c r="D483" s="224"/>
      <c r="E483" s="224"/>
      <c r="F483" s="224"/>
      <c r="G483" s="224"/>
      <c r="H483" s="224"/>
      <c r="I483" s="252"/>
      <c r="J483" s="249"/>
    </row>
    <row r="484" spans="1:10" ht="15.75" customHeight="1" x14ac:dyDescent="0.2">
      <c r="A484" s="339" t="s">
        <v>269</v>
      </c>
      <c r="B484" s="192" t="s">
        <v>1429</v>
      </c>
      <c r="C484" s="192" t="s">
        <v>1429</v>
      </c>
      <c r="D484" s="224"/>
      <c r="E484" s="224"/>
      <c r="F484" s="224"/>
      <c r="G484" s="224"/>
      <c r="H484" s="224"/>
      <c r="I484" s="252"/>
      <c r="J484" s="249"/>
    </row>
    <row r="485" spans="1:10" ht="15" customHeight="1" thickBot="1" x14ac:dyDescent="0.25">
      <c r="A485" s="340" t="s">
        <v>270</v>
      </c>
      <c r="B485" s="192">
        <v>2</v>
      </c>
      <c r="C485" s="224">
        <v>3</v>
      </c>
      <c r="D485" s="224"/>
      <c r="E485" s="224"/>
      <c r="F485" s="224"/>
      <c r="G485" s="224"/>
      <c r="H485" s="224"/>
      <c r="I485" s="252"/>
      <c r="J485" s="249"/>
    </row>
    <row r="486" spans="1:10" ht="25.5" x14ac:dyDescent="0.2">
      <c r="A486" s="338" t="s">
        <v>627</v>
      </c>
      <c r="B486" s="323"/>
      <c r="C486" s="323"/>
      <c r="D486" s="225"/>
      <c r="E486" s="225"/>
      <c r="F486" s="225"/>
      <c r="G486" s="225"/>
      <c r="H486" s="225"/>
      <c r="I486" s="260"/>
      <c r="J486" s="247"/>
    </row>
    <row r="487" spans="1:10" x14ac:dyDescent="0.2">
      <c r="A487" s="339" t="s">
        <v>26</v>
      </c>
      <c r="B487" s="324">
        <v>0</v>
      </c>
      <c r="C487" s="324">
        <v>0</v>
      </c>
      <c r="D487" s="224"/>
      <c r="E487" s="224"/>
      <c r="F487" s="224"/>
      <c r="G487" s="224"/>
      <c r="H487" s="224"/>
      <c r="I487" s="252"/>
      <c r="J487" s="249"/>
    </row>
    <row r="488" spans="1:10" ht="13.5" thickBot="1" x14ac:dyDescent="0.25">
      <c r="A488" s="340" t="s">
        <v>271</v>
      </c>
      <c r="B488" s="324">
        <v>0</v>
      </c>
      <c r="C488" s="324">
        <v>0</v>
      </c>
      <c r="D488" s="224"/>
      <c r="E488" s="224"/>
      <c r="F488" s="224"/>
      <c r="G488" s="224"/>
      <c r="H488" s="224"/>
      <c r="I488" s="252"/>
      <c r="J488" s="249"/>
    </row>
    <row r="489" spans="1:10" x14ac:dyDescent="0.2">
      <c r="A489" s="338" t="s">
        <v>628</v>
      </c>
      <c r="B489" s="231"/>
      <c r="C489" s="225"/>
      <c r="D489" s="225"/>
      <c r="E489" s="225"/>
      <c r="F489" s="225"/>
      <c r="G489" s="225"/>
      <c r="H489" s="225"/>
      <c r="I489" s="260"/>
      <c r="J489" s="247"/>
    </row>
    <row r="490" spans="1:10" x14ac:dyDescent="0.2">
      <c r="A490" s="339" t="s">
        <v>12</v>
      </c>
      <c r="B490" s="192">
        <v>1</v>
      </c>
      <c r="C490" s="192">
        <v>1</v>
      </c>
      <c r="D490" s="224"/>
      <c r="E490" s="224"/>
      <c r="F490" s="224"/>
      <c r="G490" s="224"/>
      <c r="H490" s="224"/>
      <c r="I490" s="252"/>
      <c r="J490" s="249"/>
    </row>
    <row r="491" spans="1:10" ht="13.5" thickBot="1" x14ac:dyDescent="0.25">
      <c r="A491" s="340" t="s">
        <v>217</v>
      </c>
      <c r="B491" s="192">
        <v>0</v>
      </c>
      <c r="C491" s="192">
        <v>0</v>
      </c>
      <c r="D491" s="224"/>
      <c r="E491" s="224"/>
      <c r="F491" s="224"/>
      <c r="G491" s="224"/>
      <c r="H491" s="224"/>
      <c r="I491" s="252"/>
      <c r="J491" s="249"/>
    </row>
    <row r="492" spans="1:10" ht="25.5" x14ac:dyDescent="0.2">
      <c r="A492" s="338" t="s">
        <v>629</v>
      </c>
      <c r="B492" s="231"/>
      <c r="C492" s="225"/>
      <c r="D492" s="225"/>
      <c r="E492" s="225"/>
      <c r="F492" s="225"/>
      <c r="G492" s="225"/>
      <c r="H492" s="225"/>
      <c r="I492" s="260"/>
      <c r="J492" s="247"/>
    </row>
    <row r="493" spans="1:10" x14ac:dyDescent="0.2">
      <c r="A493" s="339" t="s">
        <v>272</v>
      </c>
      <c r="B493" s="192">
        <v>7</v>
      </c>
      <c r="C493" s="224">
        <v>7</v>
      </c>
      <c r="D493" s="224"/>
      <c r="E493" s="224"/>
      <c r="F493" s="224"/>
      <c r="G493" s="224"/>
      <c r="H493" s="224"/>
      <c r="I493" s="252"/>
      <c r="J493" s="249"/>
    </row>
    <row r="494" spans="1:10" x14ac:dyDescent="0.2">
      <c r="A494" s="339" t="s">
        <v>273</v>
      </c>
      <c r="B494" s="192">
        <v>5</v>
      </c>
      <c r="C494" s="224">
        <v>5</v>
      </c>
      <c r="D494" s="224"/>
      <c r="E494" s="224"/>
      <c r="F494" s="224"/>
      <c r="G494" s="224"/>
      <c r="H494" s="224"/>
      <c r="I494" s="252"/>
      <c r="J494" s="249"/>
    </row>
    <row r="495" spans="1:10" ht="13.5" thickBot="1" x14ac:dyDescent="0.25">
      <c r="A495" s="340" t="s">
        <v>274</v>
      </c>
      <c r="B495" s="314">
        <v>1</v>
      </c>
      <c r="C495" s="258">
        <v>1</v>
      </c>
      <c r="D495" s="258"/>
      <c r="E495" s="258"/>
      <c r="F495" s="258"/>
      <c r="G495" s="258"/>
      <c r="H495" s="258"/>
      <c r="I495" s="259"/>
      <c r="J495" s="31"/>
    </row>
    <row r="496" spans="1:10" x14ac:dyDescent="0.2">
      <c r="A496" s="338" t="s">
        <v>630</v>
      </c>
      <c r="B496" s="231"/>
      <c r="C496" s="225"/>
      <c r="D496" s="225"/>
      <c r="E496" s="225"/>
      <c r="F496" s="225"/>
      <c r="G496" s="225"/>
      <c r="H496" s="225"/>
      <c r="I496" s="260"/>
      <c r="J496" s="247"/>
    </row>
    <row r="497" spans="1:12" x14ac:dyDescent="0.2">
      <c r="A497" s="339" t="s">
        <v>264</v>
      </c>
      <c r="B497" s="192">
        <v>0</v>
      </c>
      <c r="C497" s="192">
        <v>0</v>
      </c>
      <c r="D497" s="224"/>
      <c r="E497" s="224"/>
      <c r="F497" s="224"/>
      <c r="G497" s="224"/>
      <c r="H497" s="224"/>
      <c r="I497" s="252"/>
      <c r="J497" s="249"/>
    </row>
    <row r="498" spans="1:12" ht="13.5" thickBot="1" x14ac:dyDescent="0.25">
      <c r="A498" s="340" t="s">
        <v>275</v>
      </c>
      <c r="B498" s="312">
        <v>0</v>
      </c>
      <c r="C498" s="312">
        <v>0</v>
      </c>
      <c r="D498" s="30"/>
      <c r="E498" s="30"/>
      <c r="F498" s="30"/>
      <c r="G498" s="30"/>
      <c r="H498" s="30"/>
      <c r="I498" s="99"/>
      <c r="J498" s="31"/>
    </row>
    <row r="499" spans="1:12" ht="11.25" customHeight="1" x14ac:dyDescent="0.2">
      <c r="A499" s="431"/>
      <c r="B499" s="366"/>
    </row>
    <row r="500" spans="1:12" x14ac:dyDescent="0.2">
      <c r="A500" s="561" t="s">
        <v>276</v>
      </c>
      <c r="B500" s="562"/>
      <c r="C500" s="563"/>
      <c r="D500" s="563"/>
      <c r="E500" s="563"/>
      <c r="F500" s="563"/>
      <c r="G500" s="563"/>
      <c r="H500" s="563"/>
      <c r="I500" s="563"/>
      <c r="J500" s="564"/>
    </row>
    <row r="501" spans="1:12" ht="9" customHeight="1" thickBot="1" x14ac:dyDescent="0.25">
      <c r="A501" s="535"/>
    </row>
    <row r="502" spans="1:12" ht="13.5" thickBot="1" x14ac:dyDescent="0.25">
      <c r="A502" s="536" t="s">
        <v>55</v>
      </c>
      <c r="B502" s="447">
        <v>2013</v>
      </c>
      <c r="C502" s="216">
        <v>2014</v>
      </c>
      <c r="D502" s="216">
        <v>2015</v>
      </c>
      <c r="E502" s="216">
        <v>2016</v>
      </c>
      <c r="F502" s="216">
        <v>2017</v>
      </c>
      <c r="G502" s="216">
        <v>2018</v>
      </c>
      <c r="H502" s="216">
        <v>2019</v>
      </c>
      <c r="I502" s="216">
        <v>2020</v>
      </c>
      <c r="J502" s="245" t="s">
        <v>1481</v>
      </c>
      <c r="K502" s="560"/>
      <c r="L502" s="641"/>
    </row>
    <row r="503" spans="1:12" ht="15.95" customHeight="1" x14ac:dyDescent="0.2">
      <c r="A503" s="537" t="s">
        <v>1311</v>
      </c>
      <c r="B503" s="234">
        <f>B525+B600</f>
        <v>32</v>
      </c>
      <c r="C503" s="234">
        <f>C509+C525+C600</f>
        <v>36</v>
      </c>
      <c r="D503" s="236"/>
      <c r="E503" s="236"/>
      <c r="F503" s="246"/>
      <c r="G503" s="246"/>
      <c r="H503" s="246"/>
      <c r="I503" s="246"/>
      <c r="J503" s="247"/>
      <c r="K503" s="560"/>
      <c r="L503" s="560"/>
    </row>
    <row r="504" spans="1:12" ht="15.95" customHeight="1" x14ac:dyDescent="0.2">
      <c r="A504" s="538" t="s">
        <v>1342</v>
      </c>
      <c r="B504" s="232">
        <f t="shared" ref="B504:B506" si="7">B526+B601</f>
        <v>0</v>
      </c>
      <c r="C504" s="232">
        <f t="shared" ref="C504:C506" si="8">C510+C526+C601</f>
        <v>0</v>
      </c>
      <c r="D504" s="237"/>
      <c r="E504" s="237"/>
      <c r="F504" s="248"/>
      <c r="G504" s="248"/>
      <c r="H504" s="248"/>
      <c r="I504" s="248"/>
      <c r="J504" s="249"/>
      <c r="K504" s="560"/>
      <c r="L504" s="560"/>
    </row>
    <row r="505" spans="1:12" ht="15.95" customHeight="1" x14ac:dyDescent="0.2">
      <c r="A505" s="538" t="s">
        <v>1343</v>
      </c>
      <c r="B505" s="232">
        <f t="shared" si="7"/>
        <v>25</v>
      </c>
      <c r="C505" s="575">
        <f t="shared" si="8"/>
        <v>30</v>
      </c>
      <c r="D505" s="237"/>
      <c r="E505" s="237"/>
      <c r="F505" s="248"/>
      <c r="G505" s="248"/>
      <c r="H505" s="248"/>
      <c r="I505" s="248"/>
      <c r="J505" s="249"/>
      <c r="K505" s="560"/>
      <c r="L505" s="560"/>
    </row>
    <row r="506" spans="1:12" ht="15.95" customHeight="1" thickBot="1" x14ac:dyDescent="0.25">
      <c r="A506" s="440" t="s">
        <v>1344</v>
      </c>
      <c r="B506" s="233">
        <f t="shared" si="7"/>
        <v>7</v>
      </c>
      <c r="C506" s="233">
        <f t="shared" si="8"/>
        <v>6</v>
      </c>
      <c r="D506" s="30"/>
      <c r="E506" s="30"/>
      <c r="F506" s="99"/>
      <c r="G506" s="99"/>
      <c r="H506" s="99"/>
      <c r="I506" s="99"/>
      <c r="J506" s="31"/>
      <c r="K506" s="560"/>
      <c r="L506" s="560"/>
    </row>
    <row r="507" spans="1:12" ht="14.25" customHeight="1" thickBot="1" x14ac:dyDescent="0.25">
      <c r="A507" s="539"/>
      <c r="B507" s="366"/>
    </row>
    <row r="508" spans="1:12" ht="26.25" thickBot="1" x14ac:dyDescent="0.25">
      <c r="A508" s="546" t="s">
        <v>56</v>
      </c>
      <c r="B508" s="313">
        <v>2013</v>
      </c>
      <c r="C508" s="218">
        <v>2014</v>
      </c>
      <c r="D508" s="218">
        <v>2015</v>
      </c>
      <c r="E508" s="218">
        <v>2016</v>
      </c>
      <c r="F508" s="218">
        <v>2017</v>
      </c>
      <c r="G508" s="218">
        <v>2018</v>
      </c>
      <c r="H508" s="218">
        <v>2019</v>
      </c>
      <c r="I508" s="218">
        <v>2020</v>
      </c>
      <c r="J508" s="251" t="s">
        <v>1481</v>
      </c>
      <c r="K508" s="565"/>
      <c r="L508" s="565"/>
    </row>
    <row r="509" spans="1:12" ht="13.5" customHeight="1" x14ac:dyDescent="0.2">
      <c r="A509" s="537" t="s">
        <v>1311</v>
      </c>
      <c r="B509" s="309"/>
      <c r="C509" s="309">
        <v>2</v>
      </c>
      <c r="D509" s="236"/>
      <c r="E509" s="236"/>
      <c r="F509" s="246"/>
      <c r="G509" s="246"/>
      <c r="H509" s="246"/>
      <c r="I509" s="246"/>
      <c r="J509" s="247"/>
      <c r="K509" s="565"/>
      <c r="L509" s="565"/>
    </row>
    <row r="510" spans="1:12" ht="15" customHeight="1" x14ac:dyDescent="0.2">
      <c r="A510" s="538" t="s">
        <v>1342</v>
      </c>
      <c r="B510" s="232"/>
      <c r="C510" s="232">
        <v>0</v>
      </c>
      <c r="D510" s="237"/>
      <c r="E510" s="237"/>
      <c r="F510" s="248"/>
      <c r="G510" s="248"/>
      <c r="H510" s="248"/>
      <c r="I510" s="248"/>
      <c r="J510" s="249"/>
      <c r="K510" s="565"/>
      <c r="L510" s="565"/>
    </row>
    <row r="511" spans="1:12" ht="15" customHeight="1" x14ac:dyDescent="0.2">
      <c r="A511" s="538" t="s">
        <v>1343</v>
      </c>
      <c r="B511" s="232"/>
      <c r="C511" s="232">
        <v>2</v>
      </c>
      <c r="D511" s="237"/>
      <c r="E511" s="237"/>
      <c r="F511" s="248"/>
      <c r="G511" s="248"/>
      <c r="H511" s="248"/>
      <c r="I511" s="248"/>
      <c r="J511" s="249"/>
      <c r="K511" s="565"/>
      <c r="L511" s="565"/>
    </row>
    <row r="512" spans="1:12" ht="15.75" customHeight="1" thickBot="1" x14ac:dyDescent="0.25">
      <c r="A512" s="440" t="s">
        <v>1344</v>
      </c>
      <c r="B512" s="310"/>
      <c r="C512" s="310">
        <v>0</v>
      </c>
      <c r="D512" s="30"/>
      <c r="E512" s="30"/>
      <c r="F512" s="99"/>
      <c r="G512" s="99"/>
      <c r="H512" s="99"/>
      <c r="I512" s="99"/>
      <c r="J512" s="31"/>
      <c r="K512" s="565"/>
      <c r="L512" s="565"/>
    </row>
    <row r="513" spans="1:12" ht="13.5" customHeight="1" thickBot="1" x14ac:dyDescent="0.25">
      <c r="A513" s="541"/>
      <c r="B513" s="367"/>
      <c r="C513" s="238"/>
      <c r="D513" s="238"/>
      <c r="E513" s="238"/>
      <c r="F513" s="238"/>
      <c r="G513" s="238"/>
      <c r="H513" s="238"/>
      <c r="I513" s="238"/>
      <c r="J513" s="250"/>
      <c r="K513" s="565"/>
      <c r="L513" s="565"/>
    </row>
    <row r="514" spans="1:12" ht="20.25" customHeight="1" thickBot="1" x14ac:dyDescent="0.25">
      <c r="A514" s="542" t="s">
        <v>1345</v>
      </c>
      <c r="B514" s="447">
        <v>2013</v>
      </c>
      <c r="C514" s="216">
        <v>2014</v>
      </c>
      <c r="D514" s="216">
        <v>2015</v>
      </c>
      <c r="E514" s="216">
        <v>2016</v>
      </c>
      <c r="F514" s="216">
        <v>2017</v>
      </c>
      <c r="G514" s="216">
        <v>2018</v>
      </c>
      <c r="H514" s="216">
        <v>2019</v>
      </c>
      <c r="I514" s="216">
        <v>2020</v>
      </c>
      <c r="J514" s="251" t="s">
        <v>1481</v>
      </c>
      <c r="K514" s="565"/>
      <c r="L514" s="565"/>
    </row>
    <row r="515" spans="1:12" ht="24" customHeight="1" x14ac:dyDescent="0.2">
      <c r="A515" s="432" t="s">
        <v>631</v>
      </c>
      <c r="B515" s="231"/>
      <c r="C515" s="225" t="s">
        <v>1719</v>
      </c>
      <c r="D515" s="225"/>
      <c r="E515" s="225"/>
      <c r="F515" s="225"/>
      <c r="G515" s="225"/>
      <c r="H515" s="225"/>
      <c r="I515" s="260"/>
      <c r="J515" s="247"/>
    </row>
    <row r="516" spans="1:12" ht="25.5" customHeight="1" x14ac:dyDescent="0.2">
      <c r="A516" s="438" t="s">
        <v>277</v>
      </c>
      <c r="B516" s="192"/>
      <c r="C516" s="224" t="s">
        <v>1720</v>
      </c>
      <c r="D516" s="224"/>
      <c r="E516" s="224"/>
      <c r="F516" s="224"/>
      <c r="G516" s="224"/>
      <c r="H516" s="224"/>
      <c r="I516" s="252"/>
      <c r="J516" s="249"/>
    </row>
    <row r="517" spans="1:12" ht="16.5" customHeight="1" thickBot="1" x14ac:dyDescent="0.25">
      <c r="A517" s="340" t="s">
        <v>278</v>
      </c>
      <c r="B517" s="192"/>
      <c r="C517" s="224" t="s">
        <v>1693</v>
      </c>
      <c r="D517" s="224"/>
      <c r="E517" s="224"/>
      <c r="F517" s="224"/>
      <c r="G517" s="224"/>
      <c r="H517" s="224"/>
      <c r="I517" s="252"/>
      <c r="J517" s="249"/>
    </row>
    <row r="518" spans="1:12" ht="17.25" hidden="1" customHeight="1" thickBot="1" x14ac:dyDescent="0.25">
      <c r="A518" s="432" t="s">
        <v>632</v>
      </c>
      <c r="B518" s="231"/>
      <c r="C518" s="225"/>
      <c r="D518" s="225"/>
      <c r="E518" s="225"/>
      <c r="F518" s="225"/>
      <c r="G518" s="225"/>
      <c r="H518" s="225"/>
      <c r="I518" s="260"/>
      <c r="J518" s="247"/>
    </row>
    <row r="519" spans="1:12" ht="17.25" hidden="1" customHeight="1" thickBot="1" x14ac:dyDescent="0.25">
      <c r="A519" s="340" t="s">
        <v>279</v>
      </c>
      <c r="B519" s="192"/>
      <c r="C519" s="224"/>
      <c r="D519" s="224"/>
      <c r="E519" s="224"/>
      <c r="F519" s="224"/>
      <c r="G519" s="224"/>
      <c r="H519" s="224"/>
      <c r="I519" s="252"/>
      <c r="J519" s="249"/>
    </row>
    <row r="520" spans="1:12" ht="40.5" customHeight="1" x14ac:dyDescent="0.2">
      <c r="A520" s="432" t="s">
        <v>633</v>
      </c>
      <c r="B520" s="231"/>
      <c r="C520" s="225" t="s">
        <v>1810</v>
      </c>
      <c r="D520" s="225"/>
      <c r="E520" s="225"/>
      <c r="F520" s="225"/>
      <c r="G520" s="225"/>
      <c r="H520" s="225"/>
      <c r="I520" s="260"/>
      <c r="J520" s="247"/>
    </row>
    <row r="521" spans="1:12" x14ac:dyDescent="0.2">
      <c r="A521" s="438" t="s">
        <v>280</v>
      </c>
      <c r="B521" s="192"/>
      <c r="C521" s="224">
        <v>0</v>
      </c>
      <c r="D521" s="224"/>
      <c r="E521" s="224"/>
      <c r="F521" s="224"/>
      <c r="G521" s="224"/>
      <c r="H521" s="224"/>
      <c r="I521" s="252"/>
      <c r="J521" s="249"/>
    </row>
    <row r="522" spans="1:12" ht="13.5" thickBot="1" x14ac:dyDescent="0.25">
      <c r="A522" s="545" t="s">
        <v>281</v>
      </c>
      <c r="B522" s="452"/>
      <c r="C522" s="328">
        <v>0</v>
      </c>
      <c r="D522" s="329"/>
      <c r="E522" s="329"/>
      <c r="F522" s="329"/>
      <c r="G522" s="329"/>
      <c r="H522" s="329"/>
      <c r="I522" s="330"/>
      <c r="J522" s="257"/>
    </row>
    <row r="523" spans="1:12" ht="17.25" customHeight="1" thickBot="1" x14ac:dyDescent="0.25">
      <c r="A523" s="555"/>
      <c r="B523" s="576"/>
      <c r="C523" s="532"/>
      <c r="D523" s="531"/>
      <c r="E523" s="531"/>
      <c r="F523" s="531"/>
      <c r="G523" s="531"/>
      <c r="H523" s="531"/>
      <c r="I523" s="531"/>
      <c r="J523" s="531"/>
    </row>
    <row r="524" spans="1:12" ht="13.5" thickBot="1" x14ac:dyDescent="0.25">
      <c r="A524" s="540" t="s">
        <v>57</v>
      </c>
      <c r="B524" s="525">
        <v>2013</v>
      </c>
      <c r="C524" s="216">
        <v>2014</v>
      </c>
      <c r="D524" s="216">
        <v>2015</v>
      </c>
      <c r="E524" s="216">
        <v>2016</v>
      </c>
      <c r="F524" s="216">
        <v>2017</v>
      </c>
      <c r="G524" s="216">
        <v>2018</v>
      </c>
      <c r="H524" s="216">
        <v>2019</v>
      </c>
      <c r="I524" s="216">
        <v>2020</v>
      </c>
      <c r="J524" s="245" t="s">
        <v>1481</v>
      </c>
      <c r="K524" s="565"/>
      <c r="L524" s="565"/>
    </row>
    <row r="525" spans="1:12" ht="15.95" customHeight="1" x14ac:dyDescent="0.2">
      <c r="A525" s="537" t="s">
        <v>1311</v>
      </c>
      <c r="B525" s="309">
        <v>14</v>
      </c>
      <c r="C525" s="309">
        <v>15</v>
      </c>
      <c r="D525" s="236"/>
      <c r="E525" s="236"/>
      <c r="F525" s="246"/>
      <c r="G525" s="246"/>
      <c r="H525" s="246"/>
      <c r="I525" s="246"/>
      <c r="J525" s="247"/>
      <c r="K525" s="565"/>
      <c r="L525" s="565"/>
    </row>
    <row r="526" spans="1:12" ht="15.95" customHeight="1" x14ac:dyDescent="0.2">
      <c r="A526" s="538" t="s">
        <v>1342</v>
      </c>
      <c r="B526" s="232">
        <v>0</v>
      </c>
      <c r="C526" s="232">
        <v>0</v>
      </c>
      <c r="D526" s="237"/>
      <c r="E526" s="237"/>
      <c r="F526" s="248"/>
      <c r="G526" s="248"/>
      <c r="H526" s="248"/>
      <c r="I526" s="248"/>
      <c r="J526" s="249"/>
      <c r="K526" s="565"/>
      <c r="L526" s="565"/>
    </row>
    <row r="527" spans="1:12" ht="15.95" customHeight="1" x14ac:dyDescent="0.2">
      <c r="A527" s="538" t="s">
        <v>1343</v>
      </c>
      <c r="B527" s="232">
        <v>13</v>
      </c>
      <c r="C527" s="232">
        <v>15</v>
      </c>
      <c r="D527" s="237"/>
      <c r="E527" s="237"/>
      <c r="F527" s="248"/>
      <c r="G527" s="248"/>
      <c r="H527" s="248"/>
      <c r="I527" s="248"/>
      <c r="J527" s="249"/>
      <c r="K527" s="565"/>
      <c r="L527" s="565"/>
    </row>
    <row r="528" spans="1:12" ht="15.95" customHeight="1" thickBot="1" x14ac:dyDescent="0.25">
      <c r="A528" s="440" t="s">
        <v>1344</v>
      </c>
      <c r="B528" s="310">
        <v>1</v>
      </c>
      <c r="C528" s="310">
        <v>0</v>
      </c>
      <c r="D528" s="30"/>
      <c r="E528" s="30"/>
      <c r="F528" s="99"/>
      <c r="G528" s="99"/>
      <c r="H528" s="99"/>
      <c r="I528" s="99"/>
      <c r="J528" s="31"/>
      <c r="K528" s="565"/>
      <c r="L528" s="565"/>
    </row>
    <row r="529" spans="1:12" ht="13.5" customHeight="1" thickBot="1" x14ac:dyDescent="0.25">
      <c r="A529" s="541"/>
      <c r="B529" s="367"/>
      <c r="C529" s="238"/>
      <c r="D529" s="238"/>
      <c r="E529" s="238"/>
      <c r="F529" s="238"/>
      <c r="G529" s="238"/>
      <c r="H529" s="238"/>
      <c r="I529" s="238"/>
      <c r="J529" s="250"/>
      <c r="K529" s="565"/>
      <c r="L529" s="565"/>
    </row>
    <row r="530" spans="1:12" ht="23.25" customHeight="1" thickBot="1" x14ac:dyDescent="0.25">
      <c r="A530" s="542" t="s">
        <v>1345</v>
      </c>
      <c r="B530" s="447">
        <v>2013</v>
      </c>
      <c r="C530" s="216">
        <v>2014</v>
      </c>
      <c r="D530" s="216">
        <v>2015</v>
      </c>
      <c r="E530" s="216">
        <v>2016</v>
      </c>
      <c r="F530" s="216">
        <v>2017</v>
      </c>
      <c r="G530" s="216">
        <v>2018</v>
      </c>
      <c r="H530" s="216">
        <v>2019</v>
      </c>
      <c r="I530" s="216">
        <v>2020</v>
      </c>
      <c r="J530" s="251" t="s">
        <v>1481</v>
      </c>
      <c r="K530" s="565"/>
      <c r="L530" s="565"/>
    </row>
    <row r="531" spans="1:12" ht="20.25" customHeight="1" x14ac:dyDescent="0.2">
      <c r="A531" s="432" t="s">
        <v>634</v>
      </c>
      <c r="B531" s="231"/>
      <c r="C531" s="225" t="s">
        <v>1721</v>
      </c>
      <c r="D531" s="225"/>
      <c r="E531" s="225"/>
      <c r="F531" s="225"/>
      <c r="G531" s="225"/>
      <c r="H531" s="225"/>
      <c r="I531" s="260"/>
      <c r="J531" s="247"/>
    </row>
    <row r="532" spans="1:12" ht="15.75" customHeight="1" x14ac:dyDescent="0.2">
      <c r="A532" s="438" t="s">
        <v>282</v>
      </c>
      <c r="B532" s="192"/>
      <c r="C532" s="224"/>
      <c r="D532" s="224"/>
      <c r="E532" s="224"/>
      <c r="F532" s="224"/>
      <c r="G532" s="224"/>
      <c r="H532" s="224"/>
      <c r="I532" s="252"/>
      <c r="J532" s="249"/>
    </row>
    <row r="533" spans="1:12" ht="15" customHeight="1" thickBot="1" x14ac:dyDescent="0.25">
      <c r="A533" s="340" t="s">
        <v>283</v>
      </c>
      <c r="B533" s="192"/>
      <c r="C533" s="224"/>
      <c r="D533" s="224"/>
      <c r="E533" s="224"/>
      <c r="F533" s="224"/>
      <c r="G533" s="224"/>
      <c r="H533" s="224"/>
      <c r="I533" s="252"/>
      <c r="J533" s="249"/>
    </row>
    <row r="534" spans="1:12" ht="15.75" customHeight="1" x14ac:dyDescent="0.2">
      <c r="A534" s="432" t="s">
        <v>635</v>
      </c>
      <c r="B534" s="231"/>
      <c r="C534" s="225"/>
      <c r="D534" s="225"/>
      <c r="E534" s="225"/>
      <c r="F534" s="225"/>
      <c r="G534" s="225"/>
      <c r="H534" s="225"/>
      <c r="I534" s="260"/>
      <c r="J534" s="247"/>
    </row>
    <row r="535" spans="1:12" ht="72" customHeight="1" x14ac:dyDescent="0.2">
      <c r="A535" s="438" t="s">
        <v>1665</v>
      </c>
      <c r="B535" s="192" t="s">
        <v>1410</v>
      </c>
      <c r="C535" s="192" t="s">
        <v>1722</v>
      </c>
      <c r="D535" s="224"/>
      <c r="E535" s="224"/>
      <c r="F535" s="224"/>
      <c r="G535" s="224"/>
      <c r="H535" s="224"/>
      <c r="I535" s="252"/>
      <c r="J535" s="249"/>
    </row>
    <row r="536" spans="1:12" ht="15.75" customHeight="1" thickBot="1" x14ac:dyDescent="0.25">
      <c r="A536" s="340" t="s">
        <v>1666</v>
      </c>
      <c r="B536" s="314">
        <v>0</v>
      </c>
      <c r="C536" s="258"/>
      <c r="D536" s="258"/>
      <c r="E536" s="258"/>
      <c r="F536" s="258"/>
      <c r="G536" s="258"/>
      <c r="H536" s="258"/>
      <c r="I536" s="259"/>
      <c r="J536" s="31"/>
    </row>
    <row r="537" spans="1:12" ht="25.5" x14ac:dyDescent="0.2">
      <c r="A537" s="432" t="s">
        <v>636</v>
      </c>
      <c r="B537" s="231"/>
      <c r="C537" s="225"/>
      <c r="D537" s="225"/>
      <c r="E537" s="225"/>
      <c r="F537" s="225"/>
      <c r="G537" s="225"/>
      <c r="H537" s="225"/>
      <c r="I537" s="260"/>
      <c r="J537" s="247"/>
    </row>
    <row r="538" spans="1:12" x14ac:dyDescent="0.2">
      <c r="A538" s="438" t="s">
        <v>284</v>
      </c>
      <c r="B538" s="577">
        <v>0</v>
      </c>
      <c r="C538" s="577"/>
      <c r="D538" s="224"/>
      <c r="E538" s="224"/>
      <c r="F538" s="224"/>
      <c r="G538" s="224"/>
      <c r="H538" s="224"/>
      <c r="I538" s="252"/>
      <c r="J538" s="249"/>
    </row>
    <row r="539" spans="1:12" x14ac:dyDescent="0.2">
      <c r="A539" s="438" t="s">
        <v>285</v>
      </c>
      <c r="B539" s="577" t="s">
        <v>1386</v>
      </c>
      <c r="C539" s="577" t="s">
        <v>1723</v>
      </c>
      <c r="D539" s="224"/>
      <c r="E539" s="224"/>
      <c r="F539" s="224"/>
      <c r="G539" s="224"/>
      <c r="H539" s="224"/>
      <c r="I539" s="252"/>
      <c r="J539" s="249"/>
    </row>
    <row r="540" spans="1:12" ht="26.25" thickBot="1" x14ac:dyDescent="0.25">
      <c r="A540" s="544" t="s">
        <v>286</v>
      </c>
      <c r="B540" s="578" t="s">
        <v>1387</v>
      </c>
      <c r="C540" s="578" t="s">
        <v>1387</v>
      </c>
      <c r="D540" s="228"/>
      <c r="E540" s="228"/>
      <c r="F540" s="228"/>
      <c r="G540" s="228"/>
      <c r="H540" s="228"/>
      <c r="I540" s="261"/>
      <c r="J540" s="262"/>
    </row>
    <row r="541" spans="1:12" ht="25.5" x14ac:dyDescent="0.2">
      <c r="A541" s="432" t="s">
        <v>637</v>
      </c>
      <c r="B541" s="231"/>
      <c r="C541" s="225"/>
      <c r="D541" s="225"/>
      <c r="E541" s="225"/>
      <c r="F541" s="225"/>
      <c r="G541" s="225"/>
      <c r="H541" s="225"/>
      <c r="I541" s="260"/>
      <c r="J541" s="247"/>
    </row>
    <row r="542" spans="1:12" ht="39.75" customHeight="1" x14ac:dyDescent="0.2">
      <c r="A542" s="438" t="s">
        <v>287</v>
      </c>
      <c r="B542" s="192" t="s">
        <v>1416</v>
      </c>
      <c r="C542" s="577" t="s">
        <v>1724</v>
      </c>
      <c r="D542" s="224"/>
      <c r="E542" s="224"/>
      <c r="F542" s="224"/>
      <c r="G542" s="224"/>
      <c r="H542" s="224"/>
      <c r="I542" s="252"/>
      <c r="J542" s="249"/>
    </row>
    <row r="543" spans="1:12" ht="28.5" customHeight="1" thickBot="1" x14ac:dyDescent="0.25">
      <c r="A543" s="340" t="s">
        <v>288</v>
      </c>
      <c r="B543" s="526" t="s">
        <v>1388</v>
      </c>
      <c r="C543" s="526" t="s">
        <v>1725</v>
      </c>
      <c r="D543" s="258"/>
      <c r="E543" s="258"/>
      <c r="F543" s="258"/>
      <c r="G543" s="258"/>
      <c r="H543" s="258"/>
      <c r="I543" s="259"/>
      <c r="J543" s="31"/>
    </row>
    <row r="544" spans="1:12" ht="39" customHeight="1" x14ac:dyDescent="0.2">
      <c r="A544" s="432" t="s">
        <v>638</v>
      </c>
      <c r="B544" s="231" t="s">
        <v>1411</v>
      </c>
      <c r="C544" s="225"/>
      <c r="D544" s="225"/>
      <c r="E544" s="225"/>
      <c r="F544" s="225"/>
      <c r="G544" s="225"/>
      <c r="H544" s="225"/>
      <c r="I544" s="260"/>
      <c r="J544" s="247"/>
    </row>
    <row r="545" spans="1:10" ht="55.5" customHeight="1" x14ac:dyDescent="0.2">
      <c r="A545" s="438" t="s">
        <v>12</v>
      </c>
      <c r="B545" s="579" t="s">
        <v>1726</v>
      </c>
      <c r="C545" s="315" t="s">
        <v>1811</v>
      </c>
      <c r="D545" s="224"/>
      <c r="E545" s="224"/>
      <c r="F545" s="224"/>
      <c r="G545" s="224"/>
      <c r="H545" s="224"/>
      <c r="I545" s="252"/>
      <c r="J545" s="249"/>
    </row>
    <row r="546" spans="1:10" ht="13.5" customHeight="1" x14ac:dyDescent="0.2">
      <c r="A546" s="556" t="s">
        <v>289</v>
      </c>
      <c r="B546" s="192">
        <v>0</v>
      </c>
      <c r="C546" s="643">
        <v>0</v>
      </c>
      <c r="D546" s="224"/>
      <c r="E546" s="224"/>
      <c r="F546" s="224"/>
      <c r="G546" s="224"/>
      <c r="H546" s="224"/>
      <c r="I546" s="252"/>
      <c r="J546" s="249"/>
    </row>
    <row r="547" spans="1:10" ht="15" customHeight="1" thickBot="1" x14ac:dyDescent="0.25">
      <c r="A547" s="340" t="s">
        <v>26</v>
      </c>
      <c r="B547" s="192">
        <v>0</v>
      </c>
      <c r="C547" s="224">
        <v>0</v>
      </c>
      <c r="D547" s="224"/>
      <c r="E547" s="224"/>
      <c r="F547" s="224"/>
      <c r="G547" s="224"/>
      <c r="H547" s="224"/>
      <c r="I547" s="252"/>
      <c r="J547" s="249"/>
    </row>
    <row r="548" spans="1:10" ht="15" customHeight="1" x14ac:dyDescent="0.2">
      <c r="A548" s="432" t="s">
        <v>639</v>
      </c>
      <c r="B548" s="331"/>
      <c r="C548" s="225"/>
      <c r="D548" s="225"/>
      <c r="E548" s="225"/>
      <c r="F548" s="225"/>
      <c r="G548" s="225"/>
      <c r="H548" s="225"/>
      <c r="I548" s="260"/>
      <c r="J548" s="247"/>
    </row>
    <row r="549" spans="1:10" ht="73.5" customHeight="1" x14ac:dyDescent="0.2">
      <c r="A549" s="438" t="s">
        <v>290</v>
      </c>
      <c r="B549" s="579"/>
      <c r="C549" s="315" t="s">
        <v>1812</v>
      </c>
      <c r="D549" s="224"/>
      <c r="E549" s="224"/>
      <c r="F549" s="224"/>
      <c r="G549" s="224"/>
      <c r="H549" s="224"/>
      <c r="I549" s="252"/>
      <c r="J549" s="249"/>
    </row>
    <row r="550" spans="1:10" ht="15" customHeight="1" thickBot="1" x14ac:dyDescent="0.25">
      <c r="A550" s="340" t="s">
        <v>291</v>
      </c>
      <c r="B550" s="315">
        <v>0</v>
      </c>
      <c r="C550" s="192">
        <v>0</v>
      </c>
      <c r="D550" s="224"/>
      <c r="E550" s="224"/>
      <c r="F550" s="224"/>
      <c r="G550" s="224"/>
      <c r="H550" s="224"/>
      <c r="I550" s="252"/>
      <c r="J550" s="249"/>
    </row>
    <row r="551" spans="1:10" ht="15.75" customHeight="1" x14ac:dyDescent="0.2">
      <c r="A551" s="432" t="s">
        <v>640</v>
      </c>
      <c r="B551" s="231"/>
      <c r="C551" s="225"/>
      <c r="D551" s="225"/>
      <c r="E551" s="225"/>
      <c r="F551" s="225"/>
      <c r="G551" s="225"/>
      <c r="H551" s="225"/>
      <c r="I551" s="260"/>
      <c r="J551" s="247"/>
    </row>
    <row r="552" spans="1:10" ht="15.75" customHeight="1" x14ac:dyDescent="0.2">
      <c r="A552" s="438" t="s">
        <v>292</v>
      </c>
      <c r="B552" s="192">
        <v>0</v>
      </c>
      <c r="C552" s="192" t="s">
        <v>1424</v>
      </c>
      <c r="D552" s="224"/>
      <c r="E552" s="224"/>
      <c r="F552" s="224"/>
      <c r="G552" s="224"/>
      <c r="H552" s="224"/>
      <c r="I552" s="252"/>
      <c r="J552" s="249"/>
    </row>
    <row r="553" spans="1:10" ht="15.75" customHeight="1" x14ac:dyDescent="0.2">
      <c r="A553" s="438" t="s">
        <v>293</v>
      </c>
      <c r="B553" s="192">
        <v>10.26</v>
      </c>
      <c r="C553" s="192">
        <v>7.5540000000000003</v>
      </c>
      <c r="D553" s="224"/>
      <c r="E553" s="224"/>
      <c r="F553" s="224"/>
      <c r="G553" s="224"/>
      <c r="H553" s="224"/>
      <c r="I553" s="252"/>
      <c r="J553" s="249"/>
    </row>
    <row r="554" spans="1:10" ht="15.75" customHeight="1" thickBot="1" x14ac:dyDescent="0.25">
      <c r="A554" s="340" t="s">
        <v>294</v>
      </c>
      <c r="B554" s="192">
        <v>0</v>
      </c>
      <c r="C554" s="192">
        <v>0.8</v>
      </c>
      <c r="D554" s="224"/>
      <c r="E554" s="224"/>
      <c r="F554" s="224"/>
      <c r="G554" s="224"/>
      <c r="H554" s="224"/>
      <c r="I554" s="252"/>
      <c r="J554" s="249"/>
    </row>
    <row r="555" spans="1:10" ht="14.25" customHeight="1" x14ac:dyDescent="0.2">
      <c r="A555" s="432" t="s">
        <v>641</v>
      </c>
      <c r="B555" s="333"/>
      <c r="C555" s="225"/>
      <c r="D555" s="225"/>
      <c r="E555" s="225"/>
      <c r="F555" s="225"/>
      <c r="G555" s="225"/>
      <c r="H555" s="225"/>
      <c r="I555" s="260"/>
      <c r="J555" s="247"/>
    </row>
    <row r="556" spans="1:10" ht="30" customHeight="1" x14ac:dyDescent="0.2">
      <c r="A556" s="438" t="s">
        <v>295</v>
      </c>
      <c r="B556" s="744" t="s">
        <v>1813</v>
      </c>
      <c r="C556" s="745"/>
      <c r="D556" s="224"/>
      <c r="E556" s="224"/>
      <c r="F556" s="224"/>
      <c r="G556" s="224"/>
      <c r="H556" s="224"/>
      <c r="I556" s="252"/>
      <c r="J556" s="249"/>
    </row>
    <row r="557" spans="1:10" ht="16.5" customHeight="1" thickBot="1" x14ac:dyDescent="0.25">
      <c r="A557" s="340" t="s">
        <v>296</v>
      </c>
      <c r="B557" s="334">
        <v>0</v>
      </c>
      <c r="C557" s="334">
        <v>0</v>
      </c>
      <c r="D557" s="224"/>
      <c r="E557" s="224"/>
      <c r="F557" s="224"/>
      <c r="G557" s="224"/>
      <c r="H557" s="224"/>
      <c r="I557" s="252"/>
      <c r="J557" s="249"/>
    </row>
    <row r="558" spans="1:10" ht="27" customHeight="1" x14ac:dyDescent="0.2">
      <c r="A558" s="432" t="s">
        <v>537</v>
      </c>
      <c r="B558" s="323"/>
      <c r="C558" s="225"/>
      <c r="D558" s="225"/>
      <c r="E558" s="225"/>
      <c r="F558" s="225"/>
      <c r="G558" s="225"/>
      <c r="H558" s="225"/>
      <c r="I558" s="260"/>
      <c r="J558" s="247"/>
    </row>
    <row r="559" spans="1:10" ht="17.25" customHeight="1" thickBot="1" x14ac:dyDescent="0.25">
      <c r="A559" s="438" t="s">
        <v>297</v>
      </c>
      <c r="B559" s="324">
        <v>0</v>
      </c>
      <c r="C559" s="224" t="s">
        <v>1727</v>
      </c>
      <c r="D559" s="224"/>
      <c r="E559" s="224"/>
      <c r="F559" s="224"/>
      <c r="G559" s="224"/>
      <c r="H559" s="224"/>
      <c r="I559" s="252"/>
      <c r="J559" s="249"/>
    </row>
    <row r="560" spans="1:10" ht="16.5" customHeight="1" x14ac:dyDescent="0.2">
      <c r="A560" s="432" t="s">
        <v>763</v>
      </c>
      <c r="B560" s="231"/>
      <c r="C560" s="225"/>
      <c r="D560" s="225"/>
      <c r="E560" s="225"/>
      <c r="F560" s="225"/>
      <c r="G560" s="225"/>
      <c r="H560" s="225"/>
      <c r="I560" s="260"/>
      <c r="J560" s="247"/>
    </row>
    <row r="561" spans="1:10" ht="51.75" thickBot="1" x14ac:dyDescent="0.25">
      <c r="A561" s="438" t="s">
        <v>298</v>
      </c>
      <c r="B561" s="192" t="s">
        <v>1417</v>
      </c>
      <c r="C561" s="192" t="s">
        <v>1814</v>
      </c>
      <c r="D561" s="224"/>
      <c r="E561" s="224"/>
      <c r="F561" s="224"/>
      <c r="G561" s="224"/>
      <c r="H561" s="224"/>
      <c r="I561" s="252"/>
      <c r="J561" s="249"/>
    </row>
    <row r="562" spans="1:10" ht="13.5" customHeight="1" x14ac:dyDescent="0.2">
      <c r="A562" s="432" t="s">
        <v>764</v>
      </c>
      <c r="B562" s="487"/>
      <c r="C562" s="225"/>
      <c r="D562" s="225"/>
      <c r="E562" s="225"/>
      <c r="F562" s="225"/>
      <c r="G562" s="225"/>
      <c r="H562" s="225"/>
      <c r="I562" s="260"/>
      <c r="J562" s="247"/>
    </row>
    <row r="563" spans="1:10" ht="15" customHeight="1" x14ac:dyDescent="0.2">
      <c r="A563" s="580" t="s">
        <v>513</v>
      </c>
      <c r="B563" s="488"/>
      <c r="C563" s="322" t="s">
        <v>1777</v>
      </c>
      <c r="D563" s="224"/>
      <c r="E563" s="224"/>
      <c r="F563" s="224"/>
      <c r="G563" s="224"/>
      <c r="H563" s="224"/>
      <c r="I563" s="252"/>
      <c r="J563" s="249"/>
    </row>
    <row r="564" spans="1:10" ht="13.5" customHeight="1" x14ac:dyDescent="0.2">
      <c r="A564" s="580" t="s">
        <v>514</v>
      </c>
      <c r="B564" s="192"/>
      <c r="C564" s="322" t="s">
        <v>1778</v>
      </c>
      <c r="D564" s="224"/>
      <c r="E564" s="224"/>
      <c r="F564" s="224"/>
      <c r="G564" s="224"/>
      <c r="H564" s="224"/>
      <c r="I564" s="252"/>
      <c r="J564" s="249"/>
    </row>
    <row r="565" spans="1:10" ht="15" customHeight="1" x14ac:dyDescent="0.2">
      <c r="A565" s="580" t="s">
        <v>515</v>
      </c>
      <c r="B565" s="192"/>
      <c r="C565" s="192"/>
      <c r="D565" s="224"/>
      <c r="E565" s="224"/>
      <c r="F565" s="224"/>
      <c r="G565" s="224"/>
      <c r="H565" s="224"/>
      <c r="I565" s="252"/>
      <c r="J565" s="249"/>
    </row>
    <row r="566" spans="1:10" x14ac:dyDescent="0.2">
      <c r="A566" s="580" t="s">
        <v>516</v>
      </c>
      <c r="B566" s="192"/>
      <c r="C566" s="192"/>
      <c r="D566" s="224"/>
      <c r="E566" s="224"/>
      <c r="F566" s="224"/>
      <c r="G566" s="224"/>
      <c r="H566" s="224"/>
      <c r="I566" s="252"/>
      <c r="J566" s="249"/>
    </row>
    <row r="567" spans="1:10" x14ac:dyDescent="0.2">
      <c r="A567" s="580" t="s">
        <v>517</v>
      </c>
      <c r="B567" s="192"/>
      <c r="C567" s="192"/>
      <c r="D567" s="224"/>
      <c r="E567" s="224"/>
      <c r="F567" s="224"/>
      <c r="G567" s="224"/>
      <c r="H567" s="224"/>
      <c r="I567" s="252"/>
      <c r="J567" s="249"/>
    </row>
    <row r="568" spans="1:10" ht="13.5" customHeight="1" x14ac:dyDescent="0.2">
      <c r="A568" s="438" t="s">
        <v>26</v>
      </c>
      <c r="B568" s="192">
        <v>2</v>
      </c>
      <c r="C568" s="192">
        <v>2</v>
      </c>
      <c r="D568" s="224"/>
      <c r="E568" s="224"/>
      <c r="F568" s="224"/>
      <c r="G568" s="224"/>
      <c r="H568" s="224"/>
      <c r="I568" s="252"/>
      <c r="J568" s="249"/>
    </row>
    <row r="569" spans="1:10" ht="15" customHeight="1" x14ac:dyDescent="0.2">
      <c r="A569" s="438" t="s">
        <v>299</v>
      </c>
      <c r="B569" s="192">
        <v>0</v>
      </c>
      <c r="C569" s="192">
        <v>0.189</v>
      </c>
      <c r="D569" s="224"/>
      <c r="E569" s="224"/>
      <c r="F569" s="224"/>
      <c r="G569" s="224"/>
      <c r="H569" s="224"/>
      <c r="I569" s="252"/>
      <c r="J569" s="249"/>
    </row>
    <row r="570" spans="1:10" ht="18.75" customHeight="1" thickBot="1" x14ac:dyDescent="0.25">
      <c r="A570" s="340" t="s">
        <v>300</v>
      </c>
      <c r="B570" s="314">
        <v>0</v>
      </c>
      <c r="C570" s="314" t="s">
        <v>1728</v>
      </c>
      <c r="D570" s="258"/>
      <c r="E570" s="258"/>
      <c r="F570" s="258"/>
      <c r="G570" s="258"/>
      <c r="H570" s="258"/>
      <c r="I570" s="259"/>
      <c r="J570" s="31"/>
    </row>
    <row r="571" spans="1:10" x14ac:dyDescent="0.2">
      <c r="A571" s="432" t="s">
        <v>765</v>
      </c>
      <c r="B571" s="231"/>
      <c r="C571" s="225"/>
      <c r="D571" s="225"/>
      <c r="E571" s="225"/>
      <c r="F571" s="225"/>
      <c r="G571" s="225"/>
      <c r="H571" s="225"/>
      <c r="I571" s="260"/>
      <c r="J571" s="247"/>
    </row>
    <row r="572" spans="1:10" ht="14.25" customHeight="1" x14ac:dyDescent="0.2">
      <c r="A572" s="580" t="s">
        <v>518</v>
      </c>
      <c r="B572" s="192"/>
      <c r="C572" s="322" t="s">
        <v>1777</v>
      </c>
      <c r="D572" s="224"/>
      <c r="E572" s="224"/>
      <c r="F572" s="224"/>
      <c r="G572" s="224"/>
      <c r="H572" s="224"/>
      <c r="I572" s="252"/>
      <c r="J572" s="249"/>
    </row>
    <row r="573" spans="1:10" ht="25.5" x14ac:dyDescent="0.2">
      <c r="A573" s="580" t="s">
        <v>519</v>
      </c>
      <c r="B573" s="192"/>
      <c r="C573" s="192"/>
      <c r="D573" s="224"/>
      <c r="E573" s="224"/>
      <c r="F573" s="224"/>
      <c r="G573" s="224"/>
      <c r="H573" s="224"/>
      <c r="I573" s="252"/>
      <c r="J573" s="249"/>
    </row>
    <row r="574" spans="1:10" x14ac:dyDescent="0.2">
      <c r="A574" s="580" t="s">
        <v>1676</v>
      </c>
      <c r="B574" s="192"/>
      <c r="C574" s="192"/>
      <c r="D574" s="224"/>
      <c r="E574" s="224"/>
      <c r="F574" s="224"/>
      <c r="G574" s="224"/>
      <c r="H574" s="224"/>
      <c r="I574" s="252"/>
      <c r="J574" s="249"/>
    </row>
    <row r="575" spans="1:10" x14ac:dyDescent="0.2">
      <c r="A575" s="580" t="s">
        <v>520</v>
      </c>
      <c r="B575" s="192"/>
      <c r="C575" s="192"/>
      <c r="D575" s="224"/>
      <c r="E575" s="224"/>
      <c r="F575" s="224"/>
      <c r="G575" s="224"/>
      <c r="H575" s="224"/>
      <c r="I575" s="252"/>
      <c r="J575" s="249"/>
    </row>
    <row r="576" spans="1:10" x14ac:dyDescent="0.2">
      <c r="A576" s="580" t="s">
        <v>521</v>
      </c>
      <c r="B576" s="192"/>
      <c r="C576" s="192"/>
      <c r="D576" s="224"/>
      <c r="E576" s="224"/>
      <c r="F576" s="224"/>
      <c r="G576" s="224"/>
      <c r="H576" s="224"/>
      <c r="I576" s="252"/>
      <c r="J576" s="249"/>
    </row>
    <row r="577" spans="1:10" x14ac:dyDescent="0.2">
      <c r="A577" s="438" t="s">
        <v>26</v>
      </c>
      <c r="B577" s="192">
        <v>0</v>
      </c>
      <c r="C577" s="577" t="s">
        <v>1730</v>
      </c>
      <c r="D577" s="224"/>
      <c r="E577" s="224"/>
      <c r="F577" s="224"/>
      <c r="G577" s="224"/>
      <c r="H577" s="224"/>
      <c r="I577" s="252"/>
      <c r="J577" s="249"/>
    </row>
    <row r="578" spans="1:10" x14ac:dyDescent="0.2">
      <c r="A578" s="438" t="s">
        <v>299</v>
      </c>
      <c r="B578" s="192">
        <v>0.76</v>
      </c>
      <c r="C578" s="577">
        <v>3.4</v>
      </c>
      <c r="D578" s="224"/>
      <c r="E578" s="224"/>
      <c r="F578" s="224"/>
      <c r="G578" s="224"/>
      <c r="H578" s="224"/>
      <c r="I578" s="252"/>
      <c r="J578" s="249"/>
    </row>
    <row r="579" spans="1:10" ht="13.5" thickBot="1" x14ac:dyDescent="0.25">
      <c r="A579" s="438" t="s">
        <v>301</v>
      </c>
      <c r="B579" s="192">
        <v>0</v>
      </c>
      <c r="C579" s="577">
        <v>0</v>
      </c>
      <c r="D579" s="224"/>
      <c r="E579" s="224"/>
      <c r="F579" s="224"/>
      <c r="G579" s="224"/>
      <c r="H579" s="224"/>
      <c r="I579" s="252"/>
      <c r="J579" s="249"/>
    </row>
    <row r="580" spans="1:10" x14ac:dyDescent="0.2">
      <c r="A580" s="432" t="s">
        <v>766</v>
      </c>
      <c r="B580" s="231"/>
      <c r="C580" s="225"/>
      <c r="D580" s="225"/>
      <c r="E580" s="225"/>
      <c r="F580" s="225"/>
      <c r="G580" s="225"/>
      <c r="H580" s="225"/>
      <c r="I580" s="260"/>
      <c r="J580" s="247"/>
    </row>
    <row r="581" spans="1:10" ht="12.75" customHeight="1" x14ac:dyDescent="0.2">
      <c r="A581" s="580" t="s">
        <v>522</v>
      </c>
      <c r="B581" s="192"/>
      <c r="C581" s="752" t="s">
        <v>1729</v>
      </c>
      <c r="D581" s="224"/>
      <c r="E581" s="224"/>
      <c r="F581" s="224"/>
      <c r="G581" s="224"/>
      <c r="H581" s="224"/>
      <c r="I581" s="252"/>
      <c r="J581" s="249"/>
    </row>
    <row r="582" spans="1:10" ht="15" customHeight="1" x14ac:dyDescent="0.2">
      <c r="A582" s="580" t="s">
        <v>523</v>
      </c>
      <c r="B582" s="192"/>
      <c r="C582" s="753"/>
      <c r="D582" s="224"/>
      <c r="E582" s="224"/>
      <c r="F582" s="224"/>
      <c r="G582" s="224"/>
      <c r="H582" s="224"/>
      <c r="I582" s="252"/>
      <c r="J582" s="249"/>
    </row>
    <row r="583" spans="1:10" x14ac:dyDescent="0.2">
      <c r="A583" s="580" t="s">
        <v>524</v>
      </c>
      <c r="B583" s="192"/>
      <c r="C583" s="754"/>
      <c r="D583" s="224"/>
      <c r="E583" s="224"/>
      <c r="F583" s="224"/>
      <c r="G583" s="224"/>
      <c r="H583" s="224"/>
      <c r="I583" s="252"/>
      <c r="J583" s="249"/>
    </row>
    <row r="584" spans="1:10" x14ac:dyDescent="0.2">
      <c r="A584" s="438" t="s">
        <v>26</v>
      </c>
      <c r="B584" s="192">
        <v>1</v>
      </c>
      <c r="C584" s="224">
        <v>2</v>
      </c>
      <c r="D584" s="224"/>
      <c r="E584" s="224"/>
      <c r="F584" s="224"/>
      <c r="G584" s="224"/>
      <c r="H584" s="224"/>
      <c r="I584" s="252"/>
      <c r="J584" s="249"/>
    </row>
    <row r="585" spans="1:10" ht="13.5" thickBot="1" x14ac:dyDescent="0.25">
      <c r="A585" s="340" t="s">
        <v>299</v>
      </c>
      <c r="B585" s="192">
        <v>0</v>
      </c>
      <c r="C585" s="224">
        <v>0</v>
      </c>
      <c r="D585" s="224"/>
      <c r="E585" s="224"/>
      <c r="F585" s="224"/>
      <c r="G585" s="224"/>
      <c r="H585" s="224"/>
      <c r="I585" s="252"/>
      <c r="J585" s="249"/>
    </row>
    <row r="586" spans="1:10" ht="12.75" customHeight="1" x14ac:dyDescent="0.2">
      <c r="A586" s="432" t="s">
        <v>767</v>
      </c>
      <c r="B586" s="231"/>
      <c r="C586" s="225"/>
      <c r="D586" s="225"/>
      <c r="E586" s="225"/>
      <c r="F586" s="225"/>
      <c r="G586" s="225"/>
      <c r="H586" s="225"/>
      <c r="I586" s="260"/>
      <c r="J586" s="247"/>
    </row>
    <row r="587" spans="1:10" x14ac:dyDescent="0.2">
      <c r="A587" s="580" t="s">
        <v>525</v>
      </c>
      <c r="B587" s="192"/>
      <c r="C587" s="224"/>
      <c r="D587" s="224"/>
      <c r="E587" s="224"/>
      <c r="F587" s="224"/>
      <c r="G587" s="224"/>
      <c r="H587" s="224"/>
      <c r="I587" s="252"/>
      <c r="J587" s="249"/>
    </row>
    <row r="588" spans="1:10" ht="15" customHeight="1" x14ac:dyDescent="0.2">
      <c r="A588" s="580" t="s">
        <v>526</v>
      </c>
      <c r="B588" s="192"/>
      <c r="C588" s="224"/>
      <c r="D588" s="224"/>
      <c r="E588" s="224"/>
      <c r="F588" s="224"/>
      <c r="G588" s="224"/>
      <c r="H588" s="224"/>
      <c r="I588" s="252"/>
      <c r="J588" s="249"/>
    </row>
    <row r="589" spans="1:10" x14ac:dyDescent="0.2">
      <c r="A589" s="580" t="s">
        <v>527</v>
      </c>
      <c r="B589" s="192"/>
      <c r="C589" s="224"/>
      <c r="D589" s="224"/>
      <c r="E589" s="224"/>
      <c r="F589" s="224"/>
      <c r="G589" s="224"/>
      <c r="H589" s="224"/>
      <c r="I589" s="252"/>
      <c r="J589" s="249"/>
    </row>
    <row r="590" spans="1:10" x14ac:dyDescent="0.2">
      <c r="A590" s="580" t="s">
        <v>528</v>
      </c>
      <c r="B590" s="192"/>
      <c r="C590" s="224"/>
      <c r="D590" s="224"/>
      <c r="E590" s="224"/>
      <c r="F590" s="224"/>
      <c r="G590" s="224"/>
      <c r="H590" s="224"/>
      <c r="I590" s="252"/>
      <c r="J590" s="249"/>
    </row>
    <row r="591" spans="1:10" x14ac:dyDescent="0.2">
      <c r="A591" s="438" t="s">
        <v>26</v>
      </c>
      <c r="B591" s="192">
        <v>0</v>
      </c>
      <c r="C591" s="224" t="s">
        <v>1730</v>
      </c>
      <c r="D591" s="224"/>
      <c r="E591" s="224"/>
      <c r="F591" s="224"/>
      <c r="G591" s="224"/>
      <c r="H591" s="224"/>
      <c r="I591" s="252"/>
      <c r="J591" s="249"/>
    </row>
    <row r="592" spans="1:10" ht="15.75" customHeight="1" thickBot="1" x14ac:dyDescent="0.25">
      <c r="A592" s="340" t="s">
        <v>299</v>
      </c>
      <c r="B592" s="192">
        <v>1.2709999999999999</v>
      </c>
      <c r="C592" s="224">
        <v>0.57099999999999995</v>
      </c>
      <c r="D592" s="224"/>
      <c r="E592" s="224"/>
      <c r="F592" s="224"/>
      <c r="G592" s="224"/>
      <c r="H592" s="224"/>
      <c r="I592" s="252"/>
      <c r="J592" s="249"/>
    </row>
    <row r="593" spans="1:11" ht="15.75" customHeight="1" x14ac:dyDescent="0.2">
      <c r="A593" s="432" t="s">
        <v>768</v>
      </c>
      <c r="B593" s="231"/>
      <c r="C593" s="225"/>
      <c r="D593" s="225"/>
      <c r="E593" s="225"/>
      <c r="F593" s="225"/>
      <c r="G593" s="225"/>
      <c r="H593" s="225"/>
      <c r="I593" s="260"/>
      <c r="J593" s="247"/>
    </row>
    <row r="594" spans="1:11" ht="15" customHeight="1" x14ac:dyDescent="0.2">
      <c r="A594" s="580" t="s">
        <v>529</v>
      </c>
      <c r="B594" s="488"/>
      <c r="C594" s="224"/>
      <c r="D594" s="224"/>
      <c r="E594" s="224"/>
      <c r="F594" s="224"/>
      <c r="G594" s="224"/>
      <c r="H594" s="224"/>
      <c r="I594" s="252"/>
      <c r="J594" s="249"/>
    </row>
    <row r="595" spans="1:11" ht="12.75" customHeight="1" x14ac:dyDescent="0.2">
      <c r="A595" s="580" t="s">
        <v>530</v>
      </c>
      <c r="B595" s="524"/>
      <c r="C595" s="192"/>
      <c r="D595" s="224"/>
      <c r="E595" s="224"/>
      <c r="F595" s="224"/>
      <c r="G595" s="224"/>
      <c r="H595" s="224"/>
      <c r="I595" s="252"/>
      <c r="J595" s="249"/>
    </row>
    <row r="596" spans="1:11" x14ac:dyDescent="0.2">
      <c r="A596" s="438" t="s">
        <v>26</v>
      </c>
      <c r="B596" s="192">
        <v>0</v>
      </c>
      <c r="C596" s="192" t="s">
        <v>1730</v>
      </c>
      <c r="D596" s="224"/>
      <c r="E596" s="224"/>
      <c r="F596" s="224"/>
      <c r="G596" s="224"/>
      <c r="H596" s="224"/>
      <c r="I596" s="252"/>
      <c r="J596" s="249"/>
    </row>
    <row r="597" spans="1:11" ht="13.5" thickBot="1" x14ac:dyDescent="0.25">
      <c r="A597" s="340" t="s">
        <v>299</v>
      </c>
      <c r="B597" s="434">
        <v>0</v>
      </c>
      <c r="C597" s="318">
        <v>0</v>
      </c>
      <c r="D597" s="30"/>
      <c r="E597" s="30"/>
      <c r="F597" s="30"/>
      <c r="G597" s="30"/>
      <c r="H597" s="30"/>
      <c r="I597" s="99"/>
      <c r="J597" s="31"/>
      <c r="K597" s="565"/>
    </row>
    <row r="598" spans="1:11" ht="13.5" thickBot="1" x14ac:dyDescent="0.25">
      <c r="A598" s="431"/>
      <c r="B598" s="366"/>
      <c r="K598" s="565"/>
    </row>
    <row r="599" spans="1:11" ht="13.5" thickBot="1" x14ac:dyDescent="0.25">
      <c r="A599" s="540" t="s">
        <v>58</v>
      </c>
      <c r="B599" s="447">
        <v>2013</v>
      </c>
      <c r="C599" s="216">
        <v>2014</v>
      </c>
      <c r="D599" s="216">
        <v>2015</v>
      </c>
      <c r="E599" s="216">
        <v>2016</v>
      </c>
      <c r="F599" s="216">
        <v>2017</v>
      </c>
      <c r="G599" s="216">
        <v>2018</v>
      </c>
      <c r="H599" s="216">
        <v>2019</v>
      </c>
      <c r="I599" s="216">
        <v>2020</v>
      </c>
      <c r="J599" s="245" t="s">
        <v>1481</v>
      </c>
      <c r="K599" s="565"/>
    </row>
    <row r="600" spans="1:11" ht="15.95" customHeight="1" x14ac:dyDescent="0.2">
      <c r="A600" s="537" t="s">
        <v>1311</v>
      </c>
      <c r="B600" s="309">
        <v>18</v>
      </c>
      <c r="C600" s="309">
        <v>19</v>
      </c>
      <c r="D600" s="236"/>
      <c r="E600" s="236"/>
      <c r="F600" s="246"/>
      <c r="G600" s="246"/>
      <c r="H600" s="246"/>
      <c r="I600" s="246"/>
      <c r="J600" s="247"/>
      <c r="K600" s="565"/>
    </row>
    <row r="601" spans="1:11" ht="15.95" customHeight="1" x14ac:dyDescent="0.2">
      <c r="A601" s="538" t="s">
        <v>1342</v>
      </c>
      <c r="B601" s="232">
        <v>0</v>
      </c>
      <c r="C601" s="232">
        <v>0</v>
      </c>
      <c r="D601" s="237"/>
      <c r="E601" s="237"/>
      <c r="F601" s="248"/>
      <c r="G601" s="248"/>
      <c r="H601" s="248"/>
      <c r="I601" s="248"/>
      <c r="J601" s="249"/>
      <c r="K601" s="565"/>
    </row>
    <row r="602" spans="1:11" ht="15.95" customHeight="1" x14ac:dyDescent="0.2">
      <c r="A602" s="538" t="s">
        <v>1343</v>
      </c>
      <c r="B602" s="232">
        <v>12</v>
      </c>
      <c r="C602" s="232">
        <v>13</v>
      </c>
      <c r="D602" s="237"/>
      <c r="E602" s="237"/>
      <c r="F602" s="248"/>
      <c r="G602" s="248"/>
      <c r="H602" s="248"/>
      <c r="I602" s="248"/>
      <c r="J602" s="249"/>
      <c r="K602" s="565"/>
    </row>
    <row r="603" spans="1:11" ht="15.95" customHeight="1" thickBot="1" x14ac:dyDescent="0.25">
      <c r="A603" s="440" t="s">
        <v>1344</v>
      </c>
      <c r="B603" s="310">
        <v>6</v>
      </c>
      <c r="C603" s="310">
        <v>6</v>
      </c>
      <c r="D603" s="30"/>
      <c r="E603" s="30"/>
      <c r="F603" s="99"/>
      <c r="G603" s="99"/>
      <c r="H603" s="99"/>
      <c r="I603" s="99"/>
      <c r="J603" s="31"/>
      <c r="K603" s="565"/>
    </row>
    <row r="604" spans="1:11" ht="13.5" customHeight="1" thickBot="1" x14ac:dyDescent="0.25">
      <c r="A604" s="541"/>
      <c r="B604" s="367"/>
      <c r="C604" s="238"/>
      <c r="D604" s="238"/>
      <c r="E604" s="238"/>
      <c r="F604" s="238"/>
      <c r="G604" s="238"/>
      <c r="H604" s="238"/>
      <c r="I604" s="238"/>
      <c r="J604" s="250"/>
      <c r="K604" s="565"/>
    </row>
    <row r="605" spans="1:11" ht="21" customHeight="1" thickBot="1" x14ac:dyDescent="0.25">
      <c r="A605" s="542" t="s">
        <v>1345</v>
      </c>
      <c r="B605" s="447">
        <v>2013</v>
      </c>
      <c r="C605" s="216">
        <v>2014</v>
      </c>
      <c r="D605" s="216">
        <v>2015</v>
      </c>
      <c r="E605" s="216">
        <v>2016</v>
      </c>
      <c r="F605" s="216">
        <v>2017</v>
      </c>
      <c r="G605" s="216">
        <v>2018</v>
      </c>
      <c r="H605" s="216">
        <v>2019</v>
      </c>
      <c r="I605" s="216">
        <v>2020</v>
      </c>
      <c r="J605" s="251" t="s">
        <v>1481</v>
      </c>
      <c r="K605" s="565"/>
    </row>
    <row r="606" spans="1:11" ht="25.5" customHeight="1" x14ac:dyDescent="0.2">
      <c r="A606" s="432" t="s">
        <v>642</v>
      </c>
      <c r="B606" s="231"/>
      <c r="C606" s="225"/>
      <c r="D606" s="225"/>
      <c r="E606" s="225"/>
      <c r="F606" s="225"/>
      <c r="G606" s="225"/>
      <c r="H606" s="225"/>
      <c r="I606" s="260"/>
      <c r="J606" s="247"/>
    </row>
    <row r="607" spans="1:11" ht="15" customHeight="1" x14ac:dyDescent="0.2">
      <c r="A607" s="438" t="s">
        <v>295</v>
      </c>
      <c r="B607" s="192">
        <v>5</v>
      </c>
      <c r="C607" s="192">
        <v>5</v>
      </c>
      <c r="D607" s="224"/>
      <c r="E607" s="224"/>
      <c r="F607" s="224"/>
      <c r="G607" s="224"/>
      <c r="H607" s="224"/>
      <c r="I607" s="252"/>
      <c r="J607" s="249"/>
    </row>
    <row r="608" spans="1:11" ht="15" customHeight="1" x14ac:dyDescent="0.2">
      <c r="A608" s="438" t="s">
        <v>302</v>
      </c>
      <c r="B608" s="192">
        <v>1.95</v>
      </c>
      <c r="C608" s="192">
        <v>0.09</v>
      </c>
      <c r="D608" s="224"/>
      <c r="E608" s="224"/>
      <c r="F608" s="224"/>
      <c r="G608" s="224"/>
      <c r="H608" s="224"/>
      <c r="I608" s="252"/>
      <c r="J608" s="249"/>
    </row>
    <row r="609" spans="1:10" ht="15" customHeight="1" thickBot="1" x14ac:dyDescent="0.25">
      <c r="A609" s="340" t="s">
        <v>303</v>
      </c>
      <c r="B609" s="192">
        <v>1</v>
      </c>
      <c r="C609" s="192">
        <v>4</v>
      </c>
      <c r="D609" s="224"/>
      <c r="E609" s="224"/>
      <c r="F609" s="224"/>
      <c r="G609" s="224"/>
      <c r="H609" s="224"/>
      <c r="I609" s="252"/>
      <c r="J609" s="249"/>
    </row>
    <row r="610" spans="1:10" ht="27" customHeight="1" x14ac:dyDescent="0.2">
      <c r="A610" s="432" t="s">
        <v>643</v>
      </c>
      <c r="B610" s="489"/>
      <c r="C610" s="225"/>
      <c r="D610" s="225"/>
      <c r="E610" s="225"/>
      <c r="F610" s="225"/>
      <c r="G610" s="225"/>
      <c r="H610" s="225"/>
      <c r="I610" s="260"/>
      <c r="J610" s="247"/>
    </row>
    <row r="611" spans="1:10" ht="15.75" customHeight="1" thickBot="1" x14ac:dyDescent="0.25">
      <c r="A611" s="340" t="s">
        <v>304</v>
      </c>
      <c r="B611" s="467"/>
      <c r="C611" s="192" t="s">
        <v>1731</v>
      </c>
      <c r="D611" s="224"/>
      <c r="E611" s="224"/>
      <c r="F611" s="224"/>
      <c r="G611" s="224"/>
      <c r="H611" s="224"/>
      <c r="I611" s="252"/>
      <c r="J611" s="249"/>
    </row>
    <row r="612" spans="1:10" ht="17.25" customHeight="1" x14ac:dyDescent="0.2">
      <c r="A612" s="432" t="s">
        <v>644</v>
      </c>
      <c r="B612" s="331"/>
      <c r="C612" s="231"/>
      <c r="D612" s="225"/>
      <c r="E612" s="225"/>
      <c r="F612" s="225"/>
      <c r="G612" s="225"/>
      <c r="H612" s="225"/>
      <c r="I612" s="260"/>
      <c r="J612" s="247"/>
    </row>
    <row r="613" spans="1:10" ht="27" customHeight="1" thickBot="1" x14ac:dyDescent="0.25">
      <c r="A613" s="340" t="s">
        <v>305</v>
      </c>
      <c r="B613" s="336"/>
      <c r="C613" s="192" t="s">
        <v>1732</v>
      </c>
      <c r="D613" s="224"/>
      <c r="E613" s="224"/>
      <c r="F613" s="224"/>
      <c r="G613" s="224"/>
      <c r="H613" s="224"/>
      <c r="I613" s="252"/>
      <c r="J613" s="249"/>
    </row>
    <row r="614" spans="1:10" ht="16.5" customHeight="1" x14ac:dyDescent="0.2">
      <c r="A614" s="432" t="s">
        <v>645</v>
      </c>
      <c r="B614" s="331"/>
      <c r="C614" s="231"/>
      <c r="D614" s="225"/>
      <c r="E614" s="225"/>
      <c r="F614" s="225"/>
      <c r="G614" s="225"/>
      <c r="H614" s="225"/>
      <c r="I614" s="260"/>
      <c r="J614" s="247"/>
    </row>
    <row r="615" spans="1:10" ht="30" customHeight="1" thickBot="1" x14ac:dyDescent="0.25">
      <c r="A615" s="340" t="s">
        <v>306</v>
      </c>
      <c r="B615" s="581" t="s">
        <v>1422</v>
      </c>
      <c r="C615" s="582" t="s">
        <v>1733</v>
      </c>
      <c r="D615" s="258"/>
      <c r="E615" s="258"/>
      <c r="F615" s="258"/>
      <c r="G615" s="258"/>
      <c r="H615" s="258"/>
      <c r="I615" s="259"/>
      <c r="J615" s="31"/>
    </row>
    <row r="616" spans="1:10" ht="15" customHeight="1" x14ac:dyDescent="0.2">
      <c r="A616" s="432" t="s">
        <v>646</v>
      </c>
      <c r="B616" s="331"/>
      <c r="C616" s="225"/>
      <c r="D616" s="225"/>
      <c r="E616" s="225"/>
      <c r="F616" s="225"/>
      <c r="G616" s="225"/>
      <c r="H616" s="225"/>
      <c r="I616" s="260"/>
      <c r="J616" s="247"/>
    </row>
    <row r="617" spans="1:10" ht="15" customHeight="1" x14ac:dyDescent="0.2">
      <c r="A617" s="583" t="s">
        <v>1372</v>
      </c>
      <c r="B617" s="336">
        <v>0</v>
      </c>
      <c r="C617" s="453"/>
      <c r="D617" s="228"/>
      <c r="E617" s="228"/>
      <c r="F617" s="228"/>
      <c r="G617" s="228"/>
      <c r="H617" s="228"/>
      <c r="I617" s="261"/>
      <c r="J617" s="262"/>
    </row>
    <row r="618" spans="1:10" ht="29.25" customHeight="1" x14ac:dyDescent="0.2">
      <c r="A618" s="583" t="s">
        <v>1373</v>
      </c>
      <c r="B618" s="315" t="s">
        <v>1422</v>
      </c>
      <c r="C618" s="577" t="s">
        <v>1733</v>
      </c>
      <c r="D618" s="224"/>
      <c r="E618" s="224"/>
      <c r="F618" s="224"/>
      <c r="G618" s="224"/>
      <c r="H618" s="224"/>
      <c r="I618" s="252"/>
      <c r="J618" s="249"/>
    </row>
    <row r="619" spans="1:10" ht="15" customHeight="1" x14ac:dyDescent="0.2">
      <c r="A619" s="583" t="s">
        <v>1374</v>
      </c>
      <c r="B619" s="336">
        <v>0</v>
      </c>
      <c r="C619" s="336">
        <v>0</v>
      </c>
      <c r="D619" s="228"/>
      <c r="E619" s="228"/>
      <c r="F619" s="228"/>
      <c r="G619" s="228"/>
      <c r="H619" s="228"/>
      <c r="I619" s="261"/>
      <c r="J619" s="262"/>
    </row>
    <row r="620" spans="1:10" ht="15" customHeight="1" x14ac:dyDescent="0.2">
      <c r="A620" s="583" t="s">
        <v>1375</v>
      </c>
      <c r="B620" s="336">
        <v>0</v>
      </c>
      <c r="C620" s="336">
        <v>0</v>
      </c>
      <c r="D620" s="228"/>
      <c r="E620" s="228"/>
      <c r="F620" s="228"/>
      <c r="G620" s="228"/>
      <c r="H620" s="228"/>
      <c r="I620" s="261"/>
      <c r="J620" s="262"/>
    </row>
    <row r="621" spans="1:10" ht="15" customHeight="1" x14ac:dyDescent="0.2">
      <c r="A621" s="583" t="s">
        <v>1376</v>
      </c>
      <c r="B621" s="336">
        <v>0</v>
      </c>
      <c r="C621" s="336">
        <v>0</v>
      </c>
      <c r="D621" s="228"/>
      <c r="E621" s="228"/>
      <c r="F621" s="228"/>
      <c r="G621" s="228"/>
      <c r="H621" s="228"/>
      <c r="I621" s="261"/>
      <c r="J621" s="262"/>
    </row>
    <row r="622" spans="1:10" ht="15" customHeight="1" x14ac:dyDescent="0.2">
      <c r="A622" s="583" t="s">
        <v>1377</v>
      </c>
      <c r="B622" s="315">
        <v>0</v>
      </c>
      <c r="C622" s="315">
        <v>0</v>
      </c>
      <c r="D622" s="224"/>
      <c r="E622" s="224"/>
      <c r="F622" s="224"/>
      <c r="G622" s="224"/>
      <c r="H622" s="224"/>
      <c r="I622" s="252"/>
      <c r="J622" s="249"/>
    </row>
    <row r="623" spans="1:10" ht="15" customHeight="1" x14ac:dyDescent="0.2">
      <c r="A623" s="583" t="s">
        <v>1378</v>
      </c>
      <c r="B623" s="336">
        <v>0</v>
      </c>
      <c r="C623" s="336">
        <v>0</v>
      </c>
      <c r="D623" s="228"/>
      <c r="E623" s="228"/>
      <c r="F623" s="228"/>
      <c r="G623" s="228"/>
      <c r="H623" s="228"/>
      <c r="I623" s="261"/>
      <c r="J623" s="262"/>
    </row>
    <row r="624" spans="1:10" ht="15" customHeight="1" x14ac:dyDescent="0.2">
      <c r="A624" s="583" t="s">
        <v>1379</v>
      </c>
      <c r="B624" s="336">
        <v>0</v>
      </c>
      <c r="C624" s="336">
        <v>0</v>
      </c>
      <c r="D624" s="228"/>
      <c r="E624" s="228"/>
      <c r="F624" s="228"/>
      <c r="G624" s="228"/>
      <c r="H624" s="228"/>
      <c r="I624" s="261"/>
      <c r="J624" s="262"/>
    </row>
    <row r="625" spans="1:10" ht="15" customHeight="1" x14ac:dyDescent="0.2">
      <c r="A625" s="583" t="s">
        <v>1380</v>
      </c>
      <c r="B625" s="336">
        <v>0</v>
      </c>
      <c r="C625" s="336">
        <v>0</v>
      </c>
      <c r="D625" s="228"/>
      <c r="E625" s="228"/>
      <c r="F625" s="228"/>
      <c r="G625" s="228"/>
      <c r="H625" s="228"/>
      <c r="I625" s="261"/>
      <c r="J625" s="262"/>
    </row>
    <row r="626" spans="1:10" ht="93.75" customHeight="1" x14ac:dyDescent="0.2">
      <c r="A626" s="583" t="s">
        <v>1381</v>
      </c>
      <c r="B626" s="336">
        <v>0</v>
      </c>
      <c r="C626" s="577" t="s">
        <v>1734</v>
      </c>
      <c r="D626" s="228"/>
      <c r="E626" s="228"/>
      <c r="F626" s="228"/>
      <c r="G626" s="228"/>
      <c r="H626" s="228"/>
      <c r="I626" s="261"/>
      <c r="J626" s="262"/>
    </row>
    <row r="627" spans="1:10" ht="15" customHeight="1" x14ac:dyDescent="0.2">
      <c r="A627" s="583" t="s">
        <v>1382</v>
      </c>
      <c r="B627" s="336">
        <v>0</v>
      </c>
      <c r="C627" s="453">
        <v>0</v>
      </c>
      <c r="D627" s="228"/>
      <c r="E627" s="228"/>
      <c r="F627" s="228"/>
      <c r="G627" s="228"/>
      <c r="H627" s="228"/>
      <c r="I627" s="261"/>
      <c r="J627" s="262"/>
    </row>
    <row r="628" spans="1:10" ht="15" customHeight="1" thickBot="1" x14ac:dyDescent="0.25">
      <c r="A628" s="557" t="s">
        <v>1383</v>
      </c>
      <c r="B628" s="467">
        <v>0</v>
      </c>
      <c r="C628" s="526">
        <v>2</v>
      </c>
      <c r="D628" s="326"/>
      <c r="E628" s="326"/>
      <c r="F628" s="326"/>
      <c r="G628" s="326"/>
      <c r="H628" s="326"/>
      <c r="I628" s="380"/>
      <c r="J628" s="327"/>
    </row>
    <row r="629" spans="1:10" ht="15.75" customHeight="1" x14ac:dyDescent="0.2">
      <c r="A629" s="432" t="s">
        <v>647</v>
      </c>
      <c r="B629" s="323"/>
      <c r="C629" s="323"/>
      <c r="D629" s="225"/>
      <c r="E629" s="225"/>
      <c r="F629" s="225"/>
      <c r="G629" s="225"/>
      <c r="H629" s="225"/>
      <c r="I629" s="260"/>
      <c r="J629" s="247"/>
    </row>
    <row r="630" spans="1:10" ht="15.75" customHeight="1" x14ac:dyDescent="0.2">
      <c r="A630" s="438" t="s">
        <v>307</v>
      </c>
      <c r="B630" s="324">
        <v>0</v>
      </c>
      <c r="C630" s="324">
        <v>0</v>
      </c>
      <c r="D630" s="224"/>
      <c r="E630" s="224"/>
      <c r="F630" s="224"/>
      <c r="G630" s="224"/>
      <c r="H630" s="224"/>
      <c r="I630" s="252"/>
      <c r="J630" s="249"/>
    </row>
    <row r="631" spans="1:10" ht="15.75" customHeight="1" thickBot="1" x14ac:dyDescent="0.25">
      <c r="A631" s="340" t="s">
        <v>308</v>
      </c>
      <c r="B631" s="324">
        <v>0</v>
      </c>
      <c r="C631" s="324">
        <v>0</v>
      </c>
      <c r="D631" s="224"/>
      <c r="E631" s="224"/>
      <c r="F631" s="224"/>
      <c r="G631" s="224"/>
      <c r="H631" s="224"/>
      <c r="I631" s="252"/>
      <c r="J631" s="249"/>
    </row>
    <row r="632" spans="1:10" ht="15.75" customHeight="1" x14ac:dyDescent="0.2">
      <c r="A632" s="432" t="s">
        <v>648</v>
      </c>
      <c r="B632" s="333"/>
      <c r="C632" s="231"/>
      <c r="D632" s="225"/>
      <c r="E632" s="225"/>
      <c r="F632" s="225"/>
      <c r="G632" s="225"/>
      <c r="H632" s="225"/>
      <c r="I632" s="260"/>
      <c r="J632" s="247"/>
    </row>
    <row r="633" spans="1:10" ht="15.75" customHeight="1" thickBot="1" x14ac:dyDescent="0.25">
      <c r="A633" s="340" t="s">
        <v>309</v>
      </c>
      <c r="B633" s="434">
        <v>95</v>
      </c>
      <c r="C633" s="314">
        <v>156</v>
      </c>
      <c r="D633" s="258"/>
      <c r="E633" s="258"/>
      <c r="F633" s="258"/>
      <c r="G633" s="258"/>
      <c r="H633" s="258"/>
      <c r="I633" s="259"/>
      <c r="J633" s="31"/>
    </row>
    <row r="634" spans="1:10" ht="27" customHeight="1" x14ac:dyDescent="0.2">
      <c r="A634" s="432" t="s">
        <v>649</v>
      </c>
      <c r="B634" s="231"/>
      <c r="C634" s="231"/>
      <c r="D634" s="225"/>
      <c r="E634" s="225"/>
      <c r="F634" s="225"/>
      <c r="G634" s="225"/>
      <c r="H634" s="225"/>
      <c r="I634" s="260"/>
      <c r="J634" s="247"/>
    </row>
    <row r="635" spans="1:10" ht="15.75" customHeight="1" thickBot="1" x14ac:dyDescent="0.25">
      <c r="A635" s="340" t="s">
        <v>310</v>
      </c>
      <c r="B635" s="192">
        <v>0.4</v>
      </c>
      <c r="C635" s="192">
        <v>0.12</v>
      </c>
      <c r="D635" s="224"/>
      <c r="E635" s="224"/>
      <c r="F635" s="224"/>
      <c r="G635" s="224"/>
      <c r="H635" s="224"/>
      <c r="I635" s="252"/>
      <c r="J635" s="249"/>
    </row>
    <row r="636" spans="1:10" ht="28.5" customHeight="1" x14ac:dyDescent="0.2">
      <c r="A636" s="432" t="s">
        <v>650</v>
      </c>
      <c r="B636" s="231"/>
      <c r="C636" s="231"/>
      <c r="D636" s="225"/>
      <c r="E636" s="225"/>
      <c r="F636" s="225"/>
      <c r="G636" s="225"/>
      <c r="H636" s="225"/>
      <c r="I636" s="260"/>
      <c r="J636" s="247"/>
    </row>
    <row r="637" spans="1:10" ht="19.5" customHeight="1" thickBot="1" x14ac:dyDescent="0.25">
      <c r="A637" s="340" t="s">
        <v>311</v>
      </c>
      <c r="B637" s="192">
        <v>13.4</v>
      </c>
      <c r="C637" s="192">
        <v>10.5</v>
      </c>
      <c r="D637" s="224"/>
      <c r="E637" s="224"/>
      <c r="F637" s="224"/>
      <c r="G637" s="224"/>
      <c r="H637" s="224"/>
      <c r="I637" s="252"/>
      <c r="J637" s="249"/>
    </row>
    <row r="638" spans="1:10" ht="17.25" customHeight="1" x14ac:dyDescent="0.2">
      <c r="A638" s="432" t="s">
        <v>769</v>
      </c>
      <c r="B638" s="323"/>
      <c r="C638" s="323"/>
      <c r="D638" s="225"/>
      <c r="E638" s="225"/>
      <c r="F638" s="225"/>
      <c r="G638" s="225"/>
      <c r="H638" s="225"/>
      <c r="I638" s="260"/>
      <c r="J638" s="247"/>
    </row>
    <row r="639" spans="1:10" ht="16.5" customHeight="1" x14ac:dyDescent="0.2">
      <c r="A639" s="438" t="s">
        <v>312</v>
      </c>
      <c r="B639" s="324">
        <v>0</v>
      </c>
      <c r="C639" s="324">
        <v>0</v>
      </c>
      <c r="D639" s="224"/>
      <c r="E639" s="224"/>
      <c r="F639" s="224"/>
      <c r="G639" s="224"/>
      <c r="H639" s="224"/>
      <c r="I639" s="252"/>
      <c r="J639" s="249"/>
    </row>
    <row r="640" spans="1:10" ht="16.5" customHeight="1" thickBot="1" x14ac:dyDescent="0.25">
      <c r="A640" s="340" t="s">
        <v>313</v>
      </c>
      <c r="B640" s="324">
        <v>0</v>
      </c>
      <c r="C640" s="324">
        <v>0</v>
      </c>
      <c r="D640" s="224"/>
      <c r="E640" s="224"/>
      <c r="F640" s="224"/>
      <c r="G640" s="224"/>
      <c r="H640" s="224"/>
      <c r="I640" s="252"/>
      <c r="J640" s="249"/>
    </row>
    <row r="641" spans="1:10" x14ac:dyDescent="0.2">
      <c r="A641" s="432" t="s">
        <v>770</v>
      </c>
      <c r="B641" s="323"/>
      <c r="C641" s="323"/>
      <c r="D641" s="225"/>
      <c r="E641" s="225"/>
      <c r="F641" s="225"/>
      <c r="G641" s="225"/>
      <c r="H641" s="225"/>
      <c r="I641" s="260"/>
      <c r="J641" s="247"/>
    </row>
    <row r="642" spans="1:10" ht="17.25" customHeight="1" x14ac:dyDescent="0.2">
      <c r="A642" s="438" t="s">
        <v>312</v>
      </c>
      <c r="B642" s="324">
        <v>0</v>
      </c>
      <c r="C642" s="324">
        <v>0</v>
      </c>
      <c r="D642" s="224"/>
      <c r="E642" s="224"/>
      <c r="F642" s="224"/>
      <c r="G642" s="224"/>
      <c r="H642" s="224"/>
      <c r="I642" s="252"/>
      <c r="J642" s="249"/>
    </row>
    <row r="643" spans="1:10" ht="18" customHeight="1" thickBot="1" x14ac:dyDescent="0.25">
      <c r="A643" s="340" t="s">
        <v>314</v>
      </c>
      <c r="B643" s="324">
        <v>0</v>
      </c>
      <c r="C643" s="324">
        <v>0</v>
      </c>
      <c r="D643" s="224"/>
      <c r="E643" s="224"/>
      <c r="F643" s="224"/>
      <c r="G643" s="224"/>
      <c r="H643" s="224"/>
      <c r="I643" s="252"/>
      <c r="J643" s="249"/>
    </row>
    <row r="644" spans="1:10" x14ac:dyDescent="0.2">
      <c r="A644" s="432" t="s">
        <v>771</v>
      </c>
      <c r="B644" s="323"/>
      <c r="C644" s="323"/>
      <c r="D644" s="225"/>
      <c r="E644" s="225"/>
      <c r="F644" s="225"/>
      <c r="G644" s="225"/>
      <c r="H644" s="225"/>
      <c r="I644" s="260"/>
      <c r="J644" s="247"/>
    </row>
    <row r="645" spans="1:10" ht="15" customHeight="1" x14ac:dyDescent="0.2">
      <c r="A645" s="558" t="s">
        <v>26</v>
      </c>
      <c r="B645" s="324">
        <v>0</v>
      </c>
      <c r="C645" s="324">
        <v>0</v>
      </c>
      <c r="D645" s="224"/>
      <c r="E645" s="224"/>
      <c r="F645" s="224"/>
      <c r="G645" s="224"/>
      <c r="H645" s="224"/>
      <c r="I645" s="252"/>
      <c r="J645" s="249"/>
    </row>
    <row r="646" spans="1:10" ht="15" customHeight="1" thickBot="1" x14ac:dyDescent="0.25">
      <c r="A646" s="340" t="s">
        <v>315</v>
      </c>
      <c r="B646" s="332">
        <v>0</v>
      </c>
      <c r="C646" s="332">
        <v>0</v>
      </c>
      <c r="D646" s="258"/>
      <c r="E646" s="258"/>
      <c r="F646" s="258"/>
      <c r="G646" s="258"/>
      <c r="H646" s="258"/>
      <c r="I646" s="259"/>
      <c r="J646" s="31"/>
    </row>
    <row r="647" spans="1:10" ht="14.25" customHeight="1" x14ac:dyDescent="0.2">
      <c r="A647" s="432" t="s">
        <v>772</v>
      </c>
      <c r="B647" s="333"/>
      <c r="C647" s="225"/>
      <c r="D647" s="225"/>
      <c r="E647" s="225"/>
      <c r="F647" s="225"/>
      <c r="G647" s="225"/>
      <c r="H647" s="225"/>
      <c r="I647" s="260"/>
      <c r="J647" s="247"/>
    </row>
    <row r="648" spans="1:10" ht="24.75" customHeight="1" x14ac:dyDescent="0.2">
      <c r="A648" s="438" t="s">
        <v>1421</v>
      </c>
      <c r="B648" s="334">
        <v>0</v>
      </c>
      <c r="C648" s="334">
        <v>0</v>
      </c>
      <c r="D648" s="224"/>
      <c r="E648" s="224"/>
      <c r="F648" s="224"/>
      <c r="G648" s="224"/>
      <c r="H648" s="224"/>
      <c r="I648" s="252"/>
      <c r="J648" s="249"/>
    </row>
    <row r="649" spans="1:10" ht="24.75" customHeight="1" x14ac:dyDescent="0.2">
      <c r="A649" s="438" t="s">
        <v>1420</v>
      </c>
      <c r="B649" s="334">
        <v>6</v>
      </c>
      <c r="C649" s="334">
        <v>6</v>
      </c>
      <c r="D649" s="224"/>
      <c r="E649" s="224"/>
      <c r="F649" s="224"/>
      <c r="G649" s="224"/>
      <c r="H649" s="224"/>
      <c r="I649" s="252"/>
      <c r="J649" s="249"/>
    </row>
    <row r="650" spans="1:10" ht="42.75" customHeight="1" x14ac:dyDescent="0.2">
      <c r="A650" s="438" t="s">
        <v>316</v>
      </c>
      <c r="B650" s="334">
        <v>0</v>
      </c>
      <c r="C650" s="755" t="s">
        <v>1735</v>
      </c>
      <c r="D650" s="224"/>
      <c r="E650" s="224"/>
      <c r="F650" s="224"/>
      <c r="G650" s="224"/>
      <c r="H650" s="224"/>
      <c r="I650" s="252"/>
      <c r="J650" s="249"/>
    </row>
    <row r="651" spans="1:10" ht="28.5" customHeight="1" x14ac:dyDescent="0.2">
      <c r="A651" s="438" t="s">
        <v>317</v>
      </c>
      <c r="B651" s="334">
        <v>0</v>
      </c>
      <c r="C651" s="756"/>
      <c r="D651" s="224"/>
      <c r="E651" s="224"/>
      <c r="F651" s="224"/>
      <c r="G651" s="224"/>
      <c r="H651" s="224"/>
      <c r="I651" s="252"/>
      <c r="J651" s="249"/>
    </row>
    <row r="652" spans="1:10" ht="22.5" customHeight="1" x14ac:dyDescent="0.2">
      <c r="A652" s="438" t="s">
        <v>318</v>
      </c>
      <c r="B652" s="334">
        <v>0</v>
      </c>
      <c r="C652" s="757"/>
      <c r="D652" s="224"/>
      <c r="E652" s="224"/>
      <c r="F652" s="224"/>
      <c r="G652" s="224"/>
      <c r="H652" s="224"/>
      <c r="I652" s="252"/>
      <c r="J652" s="249"/>
    </row>
    <row r="653" spans="1:10" x14ac:dyDescent="0.2">
      <c r="A653" s="438" t="s">
        <v>319</v>
      </c>
      <c r="B653" s="334">
        <v>0</v>
      </c>
      <c r="C653" s="334">
        <v>0</v>
      </c>
      <c r="D653" s="224"/>
      <c r="E653" s="224"/>
      <c r="F653" s="224"/>
      <c r="G653" s="224"/>
      <c r="H653" s="224"/>
      <c r="I653" s="252"/>
      <c r="J653" s="249"/>
    </row>
    <row r="654" spans="1:10" x14ac:dyDescent="0.2">
      <c r="A654" s="584" t="s">
        <v>320</v>
      </c>
      <c r="B654" s="335">
        <v>0</v>
      </c>
      <c r="C654" s="335">
        <v>0</v>
      </c>
      <c r="D654" s="228"/>
      <c r="E654" s="228"/>
      <c r="F654" s="228"/>
      <c r="G654" s="228"/>
      <c r="H654" s="228"/>
      <c r="I654" s="261"/>
      <c r="J654" s="262"/>
    </row>
    <row r="655" spans="1:10" ht="13.5" thickBot="1" x14ac:dyDescent="0.25">
      <c r="A655" s="340" t="s">
        <v>321</v>
      </c>
      <c r="B655" s="334">
        <v>0</v>
      </c>
      <c r="C655" s="334">
        <v>0</v>
      </c>
      <c r="D655" s="224"/>
      <c r="E655" s="224"/>
      <c r="F655" s="224"/>
      <c r="G655" s="224"/>
      <c r="H655" s="224"/>
      <c r="I655" s="252"/>
      <c r="J655" s="249"/>
    </row>
    <row r="656" spans="1:10" ht="16.5" customHeight="1" x14ac:dyDescent="0.2">
      <c r="A656" s="432" t="s">
        <v>773</v>
      </c>
      <c r="B656" s="231"/>
      <c r="C656" s="225"/>
      <c r="D656" s="225"/>
      <c r="E656" s="225"/>
      <c r="F656" s="225"/>
      <c r="G656" s="225"/>
      <c r="H656" s="225"/>
      <c r="I656" s="260"/>
      <c r="J656" s="247"/>
    </row>
    <row r="657" spans="1:12" ht="13.5" customHeight="1" thickBot="1" x14ac:dyDescent="0.25">
      <c r="A657" s="340" t="s">
        <v>322</v>
      </c>
      <c r="B657" s="192">
        <v>16</v>
      </c>
      <c r="C657" s="192">
        <v>20</v>
      </c>
      <c r="D657" s="224"/>
      <c r="E657" s="224"/>
      <c r="F657" s="224"/>
      <c r="G657" s="224"/>
      <c r="H657" s="224"/>
      <c r="I657" s="252"/>
      <c r="J657" s="249"/>
    </row>
    <row r="658" spans="1:12" ht="0.75" hidden="1" customHeight="1" thickBot="1" x14ac:dyDescent="0.25">
      <c r="A658" s="432" t="s">
        <v>774</v>
      </c>
      <c r="B658" s="231"/>
      <c r="C658" s="225"/>
      <c r="D658" s="225"/>
      <c r="E658" s="225"/>
      <c r="F658" s="225"/>
      <c r="G658" s="225"/>
      <c r="H658" s="225"/>
      <c r="I658" s="260"/>
      <c r="J658" s="247"/>
    </row>
    <row r="659" spans="1:12" ht="13.5" hidden="1" thickBot="1" x14ac:dyDescent="0.25">
      <c r="A659" s="438" t="s">
        <v>26</v>
      </c>
      <c r="B659" s="192"/>
      <c r="C659" s="224"/>
      <c r="D659" s="224"/>
      <c r="E659" s="224"/>
      <c r="F659" s="224"/>
      <c r="G659" s="224"/>
      <c r="H659" s="224"/>
      <c r="I659" s="252"/>
      <c r="J659" s="249"/>
    </row>
    <row r="660" spans="1:12" ht="13.5" hidden="1" thickBot="1" x14ac:dyDescent="0.25">
      <c r="A660" s="340" t="s">
        <v>27</v>
      </c>
      <c r="B660" s="192"/>
      <c r="C660" s="224"/>
      <c r="D660" s="224"/>
      <c r="E660" s="224"/>
      <c r="F660" s="224"/>
      <c r="G660" s="224"/>
      <c r="H660" s="224"/>
      <c r="I660" s="252"/>
      <c r="J660" s="249"/>
    </row>
    <row r="661" spans="1:12" ht="15" customHeight="1" x14ac:dyDescent="0.2">
      <c r="A661" s="432" t="s">
        <v>775</v>
      </c>
      <c r="B661" s="323"/>
      <c r="C661" s="323"/>
      <c r="D661" s="225"/>
      <c r="E661" s="225"/>
      <c r="F661" s="225"/>
      <c r="G661" s="225"/>
      <c r="H661" s="225"/>
      <c r="I661" s="260"/>
      <c r="J661" s="247"/>
    </row>
    <row r="662" spans="1:12" ht="13.5" thickBot="1" x14ac:dyDescent="0.25">
      <c r="A662" s="340" t="s">
        <v>323</v>
      </c>
      <c r="B662" s="332">
        <v>0</v>
      </c>
      <c r="C662" s="332">
        <v>0</v>
      </c>
      <c r="D662" s="258"/>
      <c r="E662" s="258"/>
      <c r="F662" s="258"/>
      <c r="G662" s="258"/>
      <c r="H662" s="258"/>
      <c r="I662" s="259"/>
      <c r="J662" s="31"/>
    </row>
    <row r="663" spans="1:12" ht="53.25" customHeight="1" x14ac:dyDescent="0.2">
      <c r="A663" s="432" t="s">
        <v>776</v>
      </c>
      <c r="B663" s="231" t="s">
        <v>1419</v>
      </c>
      <c r="C663" s="231"/>
      <c r="D663" s="225"/>
      <c r="E663" s="225"/>
      <c r="F663" s="225"/>
      <c r="G663" s="225"/>
      <c r="H663" s="225"/>
      <c r="I663" s="260"/>
      <c r="J663" s="247"/>
    </row>
    <row r="664" spans="1:12" ht="13.5" thickBot="1" x14ac:dyDescent="0.25">
      <c r="A664" s="340" t="s">
        <v>324</v>
      </c>
      <c r="B664" s="314">
        <v>0</v>
      </c>
      <c r="C664" s="314">
        <v>53</v>
      </c>
      <c r="D664" s="258"/>
      <c r="E664" s="258"/>
      <c r="F664" s="258"/>
      <c r="G664" s="258"/>
      <c r="H664" s="258"/>
      <c r="I664" s="259"/>
      <c r="J664" s="31"/>
    </row>
    <row r="665" spans="1:12" ht="38.25" customHeight="1" x14ac:dyDescent="0.2">
      <c r="A665" s="432" t="s">
        <v>777</v>
      </c>
      <c r="B665" s="597" t="s">
        <v>1423</v>
      </c>
      <c r="C665" s="323"/>
      <c r="D665" s="225"/>
      <c r="E665" s="225"/>
      <c r="F665" s="225"/>
      <c r="G665" s="225"/>
      <c r="H665" s="225"/>
      <c r="I665" s="260"/>
      <c r="J665" s="247"/>
    </row>
    <row r="666" spans="1:12" x14ac:dyDescent="0.2">
      <c r="A666" s="438" t="s">
        <v>312</v>
      </c>
      <c r="B666" s="324">
        <v>0</v>
      </c>
      <c r="C666" s="324">
        <v>0</v>
      </c>
      <c r="D666" s="224"/>
      <c r="E666" s="224"/>
      <c r="F666" s="224"/>
      <c r="G666" s="224"/>
      <c r="H666" s="224"/>
      <c r="I666" s="252"/>
      <c r="J666" s="249"/>
    </row>
    <row r="667" spans="1:12" ht="13.5" thickBot="1" x14ac:dyDescent="0.25">
      <c r="A667" s="340" t="s">
        <v>325</v>
      </c>
      <c r="B667" s="379">
        <v>0</v>
      </c>
      <c r="C667" s="324">
        <v>0</v>
      </c>
      <c r="D667" s="224"/>
      <c r="E667" s="224"/>
      <c r="F667" s="224"/>
      <c r="G667" s="224"/>
      <c r="H667" s="224"/>
      <c r="I667" s="252"/>
      <c r="J667" s="249"/>
    </row>
    <row r="668" spans="1:12" x14ac:dyDescent="0.2">
      <c r="A668" s="432" t="s">
        <v>778</v>
      </c>
      <c r="B668" s="231"/>
      <c r="C668" s="231"/>
      <c r="D668" s="225"/>
      <c r="E668" s="225"/>
      <c r="F668" s="225"/>
      <c r="G668" s="225"/>
      <c r="H668" s="225"/>
      <c r="I668" s="260"/>
      <c r="J668" s="247"/>
    </row>
    <row r="669" spans="1:12" x14ac:dyDescent="0.2">
      <c r="A669" s="438" t="s">
        <v>326</v>
      </c>
      <c r="B669" s="192">
        <v>0</v>
      </c>
      <c r="C669" s="192">
        <v>0</v>
      </c>
      <c r="D669" s="224"/>
      <c r="E669" s="224"/>
      <c r="F669" s="224"/>
      <c r="G669" s="224"/>
      <c r="H669" s="224"/>
      <c r="I669" s="252"/>
      <c r="J669" s="249"/>
    </row>
    <row r="670" spans="1:12" ht="81" customHeight="1" thickBot="1" x14ac:dyDescent="0.25">
      <c r="A670" s="340" t="s">
        <v>327</v>
      </c>
      <c r="B670" s="434">
        <v>0</v>
      </c>
      <c r="C670" s="434" t="s">
        <v>1736</v>
      </c>
      <c r="D670" s="30"/>
      <c r="E670" s="30"/>
      <c r="F670" s="30"/>
      <c r="G670" s="30"/>
      <c r="H670" s="30"/>
      <c r="I670" s="99"/>
      <c r="J670" s="31"/>
    </row>
    <row r="671" spans="1:12" ht="10.5" customHeight="1" thickBot="1" x14ac:dyDescent="0.25">
      <c r="A671" s="431"/>
      <c r="B671" s="366"/>
      <c r="K671" s="565"/>
      <c r="L671" s="565"/>
    </row>
    <row r="672" spans="1:12" ht="16.5" customHeight="1" thickBot="1" x14ac:dyDescent="0.25">
      <c r="A672" s="536" t="s">
        <v>59</v>
      </c>
      <c r="B672" s="447">
        <v>2013</v>
      </c>
      <c r="C672" s="216">
        <v>2014</v>
      </c>
      <c r="D672" s="216">
        <v>2015</v>
      </c>
      <c r="E672" s="216">
        <v>2016</v>
      </c>
      <c r="F672" s="216">
        <v>2017</v>
      </c>
      <c r="G672" s="216">
        <v>2018</v>
      </c>
      <c r="H672" s="216">
        <v>2019</v>
      </c>
      <c r="I672" s="216">
        <v>2020</v>
      </c>
      <c r="J672" s="245" t="s">
        <v>1481</v>
      </c>
      <c r="K672" s="565"/>
      <c r="L672" s="565"/>
    </row>
    <row r="673" spans="1:12" ht="15.95" customHeight="1" x14ac:dyDescent="0.2">
      <c r="A673" s="537" t="s">
        <v>1311</v>
      </c>
      <c r="B673" s="234">
        <f>B679+B706</f>
        <v>10</v>
      </c>
      <c r="C673" s="309">
        <v>10</v>
      </c>
      <c r="D673" s="236"/>
      <c r="E673" s="236"/>
      <c r="F673" s="246"/>
      <c r="G673" s="246"/>
      <c r="H673" s="246"/>
      <c r="I673" s="246"/>
      <c r="J673" s="247"/>
      <c r="K673" s="565"/>
      <c r="L673" s="565"/>
    </row>
    <row r="674" spans="1:12" ht="15.95" customHeight="1" x14ac:dyDescent="0.2">
      <c r="A674" s="538" t="s">
        <v>1342</v>
      </c>
      <c r="B674" s="232">
        <f>B680+B707</f>
        <v>1</v>
      </c>
      <c r="C674" s="232">
        <v>1</v>
      </c>
      <c r="D674" s="237"/>
      <c r="E674" s="237"/>
      <c r="F674" s="248"/>
      <c r="G674" s="248"/>
      <c r="H674" s="248"/>
      <c r="I674" s="248"/>
      <c r="J674" s="249"/>
      <c r="K674" s="565"/>
      <c r="L674" s="565"/>
    </row>
    <row r="675" spans="1:12" ht="15.95" customHeight="1" x14ac:dyDescent="0.2">
      <c r="A675" s="538" t="s">
        <v>1343</v>
      </c>
      <c r="B675" s="232">
        <f>B681+B708</f>
        <v>8</v>
      </c>
      <c r="C675" s="232">
        <v>8</v>
      </c>
      <c r="D675" s="237"/>
      <c r="E675" s="237"/>
      <c r="F675" s="248"/>
      <c r="G675" s="248"/>
      <c r="H675" s="248"/>
      <c r="I675" s="248"/>
      <c r="J675" s="249"/>
      <c r="K675" s="565"/>
      <c r="L675" s="565"/>
    </row>
    <row r="676" spans="1:12" ht="15.95" customHeight="1" thickBot="1" x14ac:dyDescent="0.25">
      <c r="A676" s="440" t="s">
        <v>1344</v>
      </c>
      <c r="B676" s="233">
        <f>B682+B709</f>
        <v>1</v>
      </c>
      <c r="C676" s="310">
        <v>1</v>
      </c>
      <c r="D676" s="30"/>
      <c r="E676" s="30"/>
      <c r="F676" s="99"/>
      <c r="G676" s="99"/>
      <c r="H676" s="99"/>
      <c r="I676" s="99"/>
      <c r="J676" s="31"/>
      <c r="K676" s="565"/>
      <c r="L676" s="565"/>
    </row>
    <row r="677" spans="1:12" ht="14.25" customHeight="1" thickBot="1" x14ac:dyDescent="0.25">
      <c r="A677" s="539"/>
      <c r="B677" s="366"/>
      <c r="K677" s="565"/>
      <c r="L677" s="565"/>
    </row>
    <row r="678" spans="1:12" ht="13.5" thickBot="1" x14ac:dyDescent="0.25">
      <c r="A678" s="540" t="s">
        <v>60</v>
      </c>
      <c r="B678" s="525">
        <v>2013</v>
      </c>
      <c r="C678" s="216">
        <v>2014</v>
      </c>
      <c r="D678" s="216">
        <v>2015</v>
      </c>
      <c r="E678" s="216">
        <v>2016</v>
      </c>
      <c r="F678" s="216">
        <v>2017</v>
      </c>
      <c r="G678" s="216">
        <v>2018</v>
      </c>
      <c r="H678" s="216">
        <v>2019</v>
      </c>
      <c r="I678" s="216">
        <v>2020</v>
      </c>
      <c r="J678" s="245" t="s">
        <v>1481</v>
      </c>
      <c r="K678" s="565"/>
      <c r="L678" s="565"/>
    </row>
    <row r="679" spans="1:12" ht="15.95" customHeight="1" x14ac:dyDescent="0.2">
      <c r="A679" s="537" t="s">
        <v>1311</v>
      </c>
      <c r="B679" s="309">
        <v>4</v>
      </c>
      <c r="C679" s="309">
        <v>4</v>
      </c>
      <c r="D679" s="236"/>
      <c r="E679" s="236"/>
      <c r="F679" s="246"/>
      <c r="G679" s="246"/>
      <c r="H679" s="246"/>
      <c r="I679" s="246"/>
      <c r="J679" s="247"/>
      <c r="K679" s="565"/>
      <c r="L679" s="565"/>
    </row>
    <row r="680" spans="1:12" ht="15.95" customHeight="1" x14ac:dyDescent="0.2">
      <c r="A680" s="538" t="s">
        <v>1342</v>
      </c>
      <c r="B680" s="232">
        <v>0</v>
      </c>
      <c r="C680" s="232">
        <v>0</v>
      </c>
      <c r="D680" s="237"/>
      <c r="E680" s="237"/>
      <c r="F680" s="248"/>
      <c r="G680" s="248"/>
      <c r="H680" s="248"/>
      <c r="I680" s="248"/>
      <c r="J680" s="249"/>
      <c r="K680" s="565"/>
      <c r="L680" s="565"/>
    </row>
    <row r="681" spans="1:12" ht="15.95" customHeight="1" x14ac:dyDescent="0.2">
      <c r="A681" s="538" t="s">
        <v>1343</v>
      </c>
      <c r="B681" s="232">
        <v>4</v>
      </c>
      <c r="C681" s="232">
        <v>4</v>
      </c>
      <c r="D681" s="237"/>
      <c r="E681" s="237"/>
      <c r="F681" s="248"/>
      <c r="G681" s="248"/>
      <c r="H681" s="248"/>
      <c r="I681" s="248"/>
      <c r="J681" s="249"/>
      <c r="K681" s="565"/>
      <c r="L681" s="565"/>
    </row>
    <row r="682" spans="1:12" ht="15.95" customHeight="1" thickBot="1" x14ac:dyDescent="0.25">
      <c r="A682" s="440" t="s">
        <v>1344</v>
      </c>
      <c r="B682" s="310">
        <v>0</v>
      </c>
      <c r="C682" s="310">
        <v>0</v>
      </c>
      <c r="D682" s="30"/>
      <c r="E682" s="30"/>
      <c r="F682" s="99"/>
      <c r="G682" s="99"/>
      <c r="H682" s="99"/>
      <c r="I682" s="99"/>
      <c r="J682" s="31"/>
      <c r="K682" s="565"/>
      <c r="L682" s="565"/>
    </row>
    <row r="683" spans="1:12" ht="13.5" customHeight="1" thickBot="1" x14ac:dyDescent="0.25">
      <c r="A683" s="541"/>
      <c r="B683" s="367"/>
      <c r="C683" s="238"/>
      <c r="D683" s="238"/>
      <c r="E683" s="238"/>
      <c r="F683" s="238"/>
      <c r="G683" s="238"/>
      <c r="H683" s="238"/>
      <c r="I683" s="238"/>
      <c r="J683" s="250"/>
      <c r="K683" s="565"/>
      <c r="L683" s="565"/>
    </row>
    <row r="684" spans="1:12" ht="21" customHeight="1" thickBot="1" x14ac:dyDescent="0.25">
      <c r="A684" s="542" t="s">
        <v>1345</v>
      </c>
      <c r="B684" s="447">
        <v>2013</v>
      </c>
      <c r="C684" s="216">
        <v>2014</v>
      </c>
      <c r="D684" s="216">
        <v>2015</v>
      </c>
      <c r="E684" s="216">
        <v>2016</v>
      </c>
      <c r="F684" s="216">
        <v>2017</v>
      </c>
      <c r="G684" s="216">
        <v>2018</v>
      </c>
      <c r="H684" s="216">
        <v>2019</v>
      </c>
      <c r="I684" s="216">
        <v>2020</v>
      </c>
      <c r="J684" s="251" t="s">
        <v>1481</v>
      </c>
    </row>
    <row r="685" spans="1:12" ht="25.5" x14ac:dyDescent="0.2">
      <c r="A685" s="432" t="s">
        <v>651</v>
      </c>
      <c r="B685" s="231"/>
      <c r="C685" s="231"/>
      <c r="D685" s="225"/>
      <c r="E685" s="225"/>
      <c r="F685" s="225"/>
      <c r="G685" s="225"/>
      <c r="H685" s="225"/>
      <c r="I685" s="260"/>
      <c r="J685" s="247"/>
    </row>
    <row r="686" spans="1:12" x14ac:dyDescent="0.2">
      <c r="A686" s="438" t="s">
        <v>328</v>
      </c>
      <c r="B686" s="192">
        <v>1</v>
      </c>
      <c r="C686" s="192">
        <v>1</v>
      </c>
      <c r="D686" s="224"/>
      <c r="E686" s="224"/>
      <c r="F686" s="224"/>
      <c r="G686" s="224"/>
      <c r="H686" s="224"/>
      <c r="I686" s="252"/>
      <c r="J686" s="249"/>
    </row>
    <row r="687" spans="1:12" ht="16.5" customHeight="1" x14ac:dyDescent="0.2">
      <c r="A687" s="438" t="s">
        <v>329</v>
      </c>
      <c r="B687" s="192" t="s">
        <v>1424</v>
      </c>
      <c r="C687" s="192">
        <v>1</v>
      </c>
      <c r="D687" s="224"/>
      <c r="E687" s="224"/>
      <c r="F687" s="224"/>
      <c r="G687" s="224"/>
      <c r="H687" s="224"/>
      <c r="I687" s="252"/>
      <c r="J687" s="249"/>
    </row>
    <row r="688" spans="1:12" ht="13.5" thickBot="1" x14ac:dyDescent="0.25">
      <c r="A688" s="340" t="s">
        <v>330</v>
      </c>
      <c r="B688" s="192">
        <v>0</v>
      </c>
      <c r="C688" s="192">
        <v>1</v>
      </c>
      <c r="D688" s="224"/>
      <c r="E688" s="224"/>
      <c r="F688" s="224"/>
      <c r="G688" s="224"/>
      <c r="H688" s="224"/>
      <c r="I688" s="252"/>
      <c r="J688" s="249"/>
    </row>
    <row r="689" spans="1:12" x14ac:dyDescent="0.2">
      <c r="A689" s="432" t="s">
        <v>652</v>
      </c>
      <c r="B689" s="231"/>
      <c r="C689" s="231"/>
      <c r="D689" s="225"/>
      <c r="E689" s="225"/>
      <c r="F689" s="225"/>
      <c r="G689" s="225"/>
      <c r="H689" s="225"/>
      <c r="I689" s="260"/>
      <c r="J689" s="247"/>
    </row>
    <row r="690" spans="1:12" ht="15.75" customHeight="1" x14ac:dyDescent="0.2">
      <c r="A690" s="580" t="s">
        <v>531</v>
      </c>
      <c r="B690" s="192"/>
      <c r="C690" s="192"/>
      <c r="D690" s="224"/>
      <c r="E690" s="224"/>
      <c r="F690" s="224"/>
      <c r="G690" s="224"/>
      <c r="H690" s="224"/>
      <c r="I690" s="252"/>
      <c r="J690" s="249"/>
    </row>
    <row r="691" spans="1:12" ht="25.5" x14ac:dyDescent="0.2">
      <c r="A691" s="580" t="s">
        <v>532</v>
      </c>
      <c r="B691" s="192"/>
      <c r="C691" s="192"/>
      <c r="D691" s="224"/>
      <c r="E691" s="224"/>
      <c r="F691" s="224"/>
      <c r="G691" s="224"/>
      <c r="H691" s="224"/>
      <c r="I691" s="252"/>
      <c r="J691" s="249"/>
    </row>
    <row r="692" spans="1:12" x14ac:dyDescent="0.2">
      <c r="A692" s="580" t="s">
        <v>533</v>
      </c>
      <c r="B692" s="192"/>
      <c r="C692" s="192"/>
      <c r="D692" s="224"/>
      <c r="E692" s="224"/>
      <c r="F692" s="224"/>
      <c r="G692" s="224"/>
      <c r="H692" s="224"/>
      <c r="I692" s="252"/>
      <c r="J692" s="249"/>
    </row>
    <row r="693" spans="1:12" ht="14.25" customHeight="1" x14ac:dyDescent="0.2">
      <c r="A693" s="580" t="s">
        <v>534</v>
      </c>
      <c r="B693" s="192"/>
      <c r="C693" s="192"/>
      <c r="D693" s="224"/>
      <c r="E693" s="224"/>
      <c r="F693" s="224"/>
      <c r="G693" s="224"/>
      <c r="H693" s="224"/>
      <c r="I693" s="252"/>
      <c r="J693" s="249"/>
    </row>
    <row r="694" spans="1:12" x14ac:dyDescent="0.2">
      <c r="A694" s="438" t="s">
        <v>26</v>
      </c>
      <c r="B694" s="192">
        <v>1</v>
      </c>
      <c r="C694" s="192">
        <v>4</v>
      </c>
      <c r="D694" s="224"/>
      <c r="E694" s="224"/>
      <c r="F694" s="224"/>
      <c r="G694" s="224"/>
      <c r="H694" s="224"/>
      <c r="I694" s="252"/>
      <c r="J694" s="249"/>
    </row>
    <row r="695" spans="1:12" x14ac:dyDescent="0.2">
      <c r="A695" s="438" t="s">
        <v>331</v>
      </c>
      <c r="B695" s="192">
        <v>0</v>
      </c>
      <c r="C695" s="192">
        <v>0</v>
      </c>
      <c r="D695" s="224"/>
      <c r="E695" s="224"/>
      <c r="F695" s="224"/>
      <c r="G695" s="224"/>
      <c r="H695" s="224"/>
      <c r="I695" s="252"/>
      <c r="J695" s="249"/>
    </row>
    <row r="696" spans="1:12" ht="13.5" thickBot="1" x14ac:dyDescent="0.25">
      <c r="A696" s="340" t="s">
        <v>332</v>
      </c>
      <c r="B696" s="192">
        <v>0</v>
      </c>
      <c r="C696" s="192">
        <v>0</v>
      </c>
      <c r="D696" s="224"/>
      <c r="E696" s="224"/>
      <c r="F696" s="224"/>
      <c r="G696" s="224"/>
      <c r="H696" s="224"/>
      <c r="I696" s="252"/>
      <c r="J696" s="249"/>
    </row>
    <row r="697" spans="1:12" x14ac:dyDescent="0.2">
      <c r="A697" s="432" t="s">
        <v>653</v>
      </c>
      <c r="B697" s="231"/>
      <c r="C697" s="231"/>
      <c r="D697" s="225"/>
      <c r="E697" s="225"/>
      <c r="F697" s="225"/>
      <c r="G697" s="225"/>
      <c r="H697" s="225"/>
      <c r="I697" s="260"/>
      <c r="J697" s="247"/>
    </row>
    <row r="698" spans="1:12" x14ac:dyDescent="0.2">
      <c r="A698" s="438" t="s">
        <v>333</v>
      </c>
      <c r="B698" s="192">
        <v>0</v>
      </c>
      <c r="C698" s="192">
        <v>0</v>
      </c>
      <c r="D698" s="224"/>
      <c r="E698" s="224"/>
      <c r="F698" s="224"/>
      <c r="G698" s="224"/>
      <c r="H698" s="224"/>
      <c r="I698" s="252"/>
      <c r="J698" s="249"/>
    </row>
    <row r="699" spans="1:12" ht="13.5" thickBot="1" x14ac:dyDescent="0.25">
      <c r="A699" s="340" t="s">
        <v>334</v>
      </c>
      <c r="B699" s="192">
        <v>50</v>
      </c>
      <c r="C699" s="192">
        <v>50</v>
      </c>
      <c r="D699" s="224"/>
      <c r="E699" s="224"/>
      <c r="F699" s="224"/>
      <c r="G699" s="224"/>
      <c r="H699" s="224"/>
      <c r="I699" s="252"/>
      <c r="J699" s="249"/>
    </row>
    <row r="700" spans="1:12" ht="0.75" hidden="1" customHeight="1" thickBot="1" x14ac:dyDescent="0.25">
      <c r="A700" s="432" t="s">
        <v>654</v>
      </c>
      <c r="B700" s="231"/>
      <c r="C700" s="231"/>
      <c r="D700" s="225"/>
      <c r="E700" s="225"/>
      <c r="F700" s="225"/>
      <c r="G700" s="225"/>
      <c r="H700" s="225"/>
      <c r="I700" s="260"/>
      <c r="J700" s="247"/>
    </row>
    <row r="701" spans="1:12" ht="13.5" hidden="1" thickBot="1" x14ac:dyDescent="0.25">
      <c r="A701" s="340" t="s">
        <v>335</v>
      </c>
      <c r="B701" s="192"/>
      <c r="C701" s="192"/>
      <c r="D701" s="224"/>
      <c r="E701" s="224"/>
      <c r="F701" s="224"/>
      <c r="G701" s="224"/>
      <c r="H701" s="224"/>
      <c r="I701" s="252"/>
      <c r="J701" s="249"/>
    </row>
    <row r="702" spans="1:12" ht="25.5" x14ac:dyDescent="0.2">
      <c r="A702" s="432" t="s">
        <v>655</v>
      </c>
      <c r="B702" s="231"/>
      <c r="C702" s="231"/>
      <c r="D702" s="225"/>
      <c r="E702" s="225"/>
      <c r="F702" s="225"/>
      <c r="G702" s="225"/>
      <c r="H702" s="225"/>
      <c r="I702" s="260"/>
      <c r="J702" s="247"/>
    </row>
    <row r="703" spans="1:12" ht="66.75" customHeight="1" thickBot="1" x14ac:dyDescent="0.25">
      <c r="A703" s="340" t="s">
        <v>336</v>
      </c>
      <c r="B703" s="434" t="s">
        <v>1737</v>
      </c>
      <c r="C703" s="434" t="s">
        <v>1738</v>
      </c>
      <c r="D703" s="30"/>
      <c r="E703" s="30"/>
      <c r="F703" s="30"/>
      <c r="G703" s="30"/>
      <c r="H703" s="30"/>
      <c r="I703" s="99"/>
      <c r="J703" s="31"/>
      <c r="K703" s="565"/>
      <c r="L703" s="565"/>
    </row>
    <row r="704" spans="1:12" ht="15" customHeight="1" thickBot="1" x14ac:dyDescent="0.25">
      <c r="A704" s="431"/>
      <c r="B704" s="366"/>
      <c r="K704" s="565"/>
      <c r="L704" s="565"/>
    </row>
    <row r="705" spans="1:12" ht="26.25" thickBot="1" x14ac:dyDescent="0.25">
      <c r="A705" s="540" t="s">
        <v>87</v>
      </c>
      <c r="B705" s="447">
        <v>2013</v>
      </c>
      <c r="C705" s="216">
        <v>2014</v>
      </c>
      <c r="D705" s="216">
        <v>2015</v>
      </c>
      <c r="E705" s="216">
        <v>2016</v>
      </c>
      <c r="F705" s="216">
        <v>2017</v>
      </c>
      <c r="G705" s="216">
        <v>2018</v>
      </c>
      <c r="H705" s="216">
        <v>2019</v>
      </c>
      <c r="I705" s="216">
        <v>2020</v>
      </c>
      <c r="J705" s="245" t="s">
        <v>1481</v>
      </c>
      <c r="K705" s="565"/>
      <c r="L705" s="565"/>
    </row>
    <row r="706" spans="1:12" ht="15.95" customHeight="1" x14ac:dyDescent="0.2">
      <c r="A706" s="537" t="s">
        <v>1311</v>
      </c>
      <c r="B706" s="309">
        <v>6</v>
      </c>
      <c r="C706" s="309">
        <v>6</v>
      </c>
      <c r="D706" s="236"/>
      <c r="E706" s="236"/>
      <c r="F706" s="246"/>
      <c r="G706" s="246"/>
      <c r="H706" s="246"/>
      <c r="I706" s="246"/>
      <c r="J706" s="247"/>
      <c r="K706" s="565"/>
      <c r="L706" s="565"/>
    </row>
    <row r="707" spans="1:12" ht="15.95" customHeight="1" x14ac:dyDescent="0.2">
      <c r="A707" s="538" t="s">
        <v>1342</v>
      </c>
      <c r="B707" s="232">
        <v>1</v>
      </c>
      <c r="C707" s="232">
        <v>1</v>
      </c>
      <c r="D707" s="237"/>
      <c r="E707" s="237"/>
      <c r="F707" s="248"/>
      <c r="G707" s="248"/>
      <c r="H707" s="248"/>
      <c r="I707" s="248"/>
      <c r="J707" s="249"/>
      <c r="K707" s="565"/>
      <c r="L707" s="565"/>
    </row>
    <row r="708" spans="1:12" ht="15.75" customHeight="1" x14ac:dyDescent="0.2">
      <c r="A708" s="538" t="s">
        <v>1343</v>
      </c>
      <c r="B708" s="232">
        <v>4</v>
      </c>
      <c r="C708" s="232">
        <v>4</v>
      </c>
      <c r="D708" s="237"/>
      <c r="E708" s="237"/>
      <c r="F708" s="248"/>
      <c r="G708" s="248"/>
      <c r="H708" s="248"/>
      <c r="I708" s="248"/>
      <c r="J708" s="249"/>
      <c r="K708" s="565"/>
      <c r="L708" s="565"/>
    </row>
    <row r="709" spans="1:12" ht="18" customHeight="1" thickBot="1" x14ac:dyDescent="0.25">
      <c r="A709" s="440" t="s">
        <v>1344</v>
      </c>
      <c r="B709" s="310">
        <v>1</v>
      </c>
      <c r="C709" s="310">
        <v>1</v>
      </c>
      <c r="D709" s="30"/>
      <c r="E709" s="30"/>
      <c r="F709" s="99"/>
      <c r="G709" s="99"/>
      <c r="H709" s="99"/>
      <c r="I709" s="99"/>
      <c r="J709" s="31"/>
      <c r="K709" s="565"/>
      <c r="L709" s="565"/>
    </row>
    <row r="710" spans="1:12" ht="13.5" customHeight="1" thickBot="1" x14ac:dyDescent="0.25">
      <c r="A710" s="541"/>
      <c r="B710" s="367"/>
      <c r="C710" s="238"/>
      <c r="D710" s="238"/>
      <c r="E710" s="238"/>
      <c r="F710" s="238"/>
      <c r="G710" s="238"/>
      <c r="H710" s="238"/>
      <c r="I710" s="238"/>
      <c r="J710" s="250"/>
      <c r="K710" s="565"/>
      <c r="L710" s="565"/>
    </row>
    <row r="711" spans="1:12" ht="24" customHeight="1" thickBot="1" x14ac:dyDescent="0.25">
      <c r="A711" s="542" t="s">
        <v>1345</v>
      </c>
      <c r="B711" s="525">
        <v>2013</v>
      </c>
      <c r="C711" s="216">
        <v>2014</v>
      </c>
      <c r="D711" s="216">
        <v>2015</v>
      </c>
      <c r="E711" s="216">
        <v>2016</v>
      </c>
      <c r="F711" s="216">
        <v>2017</v>
      </c>
      <c r="G711" s="216">
        <v>2018</v>
      </c>
      <c r="H711" s="216">
        <v>2019</v>
      </c>
      <c r="I711" s="216">
        <v>2020</v>
      </c>
      <c r="J711" s="251" t="s">
        <v>1481</v>
      </c>
      <c r="K711" s="565"/>
      <c r="L711" s="565"/>
    </row>
    <row r="712" spans="1:12" ht="25.5" x14ac:dyDescent="0.2">
      <c r="A712" s="432" t="s">
        <v>656</v>
      </c>
      <c r="B712" s="331"/>
      <c r="C712" s="225"/>
      <c r="D712" s="225"/>
      <c r="E712" s="225"/>
      <c r="F712" s="225"/>
      <c r="G712" s="225"/>
      <c r="H712" s="225"/>
      <c r="I712" s="260"/>
      <c r="J712" s="247"/>
      <c r="K712" s="565"/>
      <c r="L712" s="565"/>
    </row>
    <row r="713" spans="1:12" x14ac:dyDescent="0.2">
      <c r="A713" s="438" t="s">
        <v>337</v>
      </c>
      <c r="B713" s="315">
        <v>0</v>
      </c>
      <c r="C713" s="192">
        <v>7</v>
      </c>
      <c r="D713" s="224"/>
      <c r="E713" s="224"/>
      <c r="F713" s="224"/>
      <c r="G713" s="224"/>
      <c r="H713" s="224"/>
      <c r="I713" s="252"/>
      <c r="J713" s="249"/>
    </row>
    <row r="714" spans="1:12" x14ac:dyDescent="0.2">
      <c r="A714" s="438" t="s">
        <v>338</v>
      </c>
      <c r="B714" s="315">
        <v>4</v>
      </c>
      <c r="C714" s="192">
        <v>7</v>
      </c>
      <c r="D714" s="224"/>
      <c r="E714" s="224"/>
      <c r="F714" s="224"/>
      <c r="G714" s="224"/>
      <c r="H714" s="224"/>
      <c r="I714" s="252"/>
      <c r="J714" s="249"/>
    </row>
    <row r="715" spans="1:12" ht="13.5" thickBot="1" x14ac:dyDescent="0.25">
      <c r="A715" s="340" t="s">
        <v>339</v>
      </c>
      <c r="B715" s="315">
        <v>0</v>
      </c>
      <c r="C715" s="224" t="s">
        <v>4</v>
      </c>
      <c r="D715" s="224"/>
      <c r="E715" s="224"/>
      <c r="F715" s="224"/>
      <c r="G715" s="224"/>
      <c r="H715" s="224"/>
      <c r="I715" s="252"/>
      <c r="J715" s="249"/>
    </row>
    <row r="716" spans="1:12" ht="25.5" x14ac:dyDescent="0.2">
      <c r="A716" s="432" t="s">
        <v>657</v>
      </c>
      <c r="B716" s="331"/>
      <c r="C716" s="225"/>
      <c r="D716" s="225"/>
      <c r="E716" s="225"/>
      <c r="F716" s="225"/>
      <c r="G716" s="225"/>
      <c r="H716" s="225"/>
      <c r="I716" s="260"/>
      <c r="J716" s="247"/>
    </row>
    <row r="717" spans="1:12" ht="16.5" customHeight="1" x14ac:dyDescent="0.2">
      <c r="A717" s="438" t="s">
        <v>340</v>
      </c>
      <c r="B717" s="315">
        <v>0</v>
      </c>
      <c r="C717" s="192">
        <v>4</v>
      </c>
      <c r="D717" s="224"/>
      <c r="E717" s="224"/>
      <c r="F717" s="224"/>
      <c r="G717" s="224"/>
      <c r="H717" s="224"/>
      <c r="I717" s="252"/>
      <c r="J717" s="249"/>
    </row>
    <row r="718" spans="1:12" ht="15.75" customHeight="1" thickBot="1" x14ac:dyDescent="0.25">
      <c r="A718" s="340" t="s">
        <v>341</v>
      </c>
      <c r="B718" s="341">
        <v>0</v>
      </c>
      <c r="C718" s="314">
        <v>3</v>
      </c>
      <c r="D718" s="258"/>
      <c r="E718" s="258"/>
      <c r="F718" s="258"/>
      <c r="G718" s="258"/>
      <c r="H718" s="258"/>
      <c r="I718" s="259"/>
      <c r="J718" s="31"/>
    </row>
    <row r="719" spans="1:12" ht="25.5" x14ac:dyDescent="0.2">
      <c r="A719" s="432" t="s">
        <v>658</v>
      </c>
      <c r="B719" s="323"/>
      <c r="C719" s="323"/>
      <c r="D719" s="225"/>
      <c r="E719" s="225"/>
      <c r="F719" s="225"/>
      <c r="G719" s="225"/>
      <c r="H719" s="225"/>
      <c r="I719" s="260"/>
      <c r="J719" s="247"/>
    </row>
    <row r="720" spans="1:12" ht="25.5" x14ac:dyDescent="0.2">
      <c r="A720" s="438" t="s">
        <v>342</v>
      </c>
      <c r="B720" s="324">
        <v>0</v>
      </c>
      <c r="C720" s="324">
        <v>0</v>
      </c>
      <c r="D720" s="224"/>
      <c r="E720" s="224"/>
      <c r="F720" s="224"/>
      <c r="G720" s="224"/>
      <c r="H720" s="224"/>
      <c r="I720" s="252"/>
      <c r="J720" s="249"/>
    </row>
    <row r="721" spans="1:13" ht="13.5" thickBot="1" x14ac:dyDescent="0.25">
      <c r="A721" s="340" t="s">
        <v>343</v>
      </c>
      <c r="B721" s="324">
        <v>0</v>
      </c>
      <c r="C721" s="324">
        <v>0</v>
      </c>
      <c r="D721" s="224"/>
      <c r="E721" s="224"/>
      <c r="F721" s="224"/>
      <c r="G721" s="224"/>
      <c r="H721" s="224"/>
      <c r="I721" s="252"/>
      <c r="J721" s="249"/>
    </row>
    <row r="722" spans="1:13" ht="25.5" customHeight="1" x14ac:dyDescent="0.2">
      <c r="A722" s="432" t="s">
        <v>659</v>
      </c>
      <c r="B722" s="231"/>
      <c r="C722" s="225"/>
      <c r="D722" s="225"/>
      <c r="E722" s="225"/>
      <c r="F722" s="225"/>
      <c r="G722" s="225"/>
      <c r="H722" s="225"/>
      <c r="I722" s="260"/>
      <c r="J722" s="247"/>
    </row>
    <row r="723" spans="1:13" ht="15" customHeight="1" x14ac:dyDescent="0.2">
      <c r="A723" s="438" t="s">
        <v>344</v>
      </c>
      <c r="B723" s="192">
        <v>8</v>
      </c>
      <c r="C723" s="192">
        <v>1</v>
      </c>
      <c r="D723" s="224"/>
      <c r="E723" s="224"/>
      <c r="F723" s="224"/>
      <c r="G723" s="224"/>
      <c r="H723" s="224"/>
      <c r="I723" s="252"/>
      <c r="J723" s="249"/>
    </row>
    <row r="724" spans="1:13" ht="15" customHeight="1" thickBot="1" x14ac:dyDescent="0.25">
      <c r="A724" s="340" t="s">
        <v>345</v>
      </c>
      <c r="B724" s="192">
        <v>251</v>
      </c>
      <c r="C724" s="192">
        <v>62</v>
      </c>
      <c r="D724" s="224"/>
      <c r="E724" s="224"/>
      <c r="F724" s="224"/>
      <c r="G724" s="224"/>
      <c r="H724" s="224"/>
      <c r="I724" s="252"/>
      <c r="J724" s="249"/>
    </row>
    <row r="725" spans="1:13" ht="29.25" customHeight="1" x14ac:dyDescent="0.2">
      <c r="A725" s="432" t="s">
        <v>660</v>
      </c>
      <c r="B725" s="663" t="s">
        <v>1739</v>
      </c>
      <c r="C725" s="663" t="s">
        <v>1739</v>
      </c>
      <c r="D725" s="225"/>
      <c r="E725" s="225"/>
      <c r="F725" s="225"/>
      <c r="G725" s="225"/>
      <c r="H725" s="225"/>
      <c r="I725" s="260"/>
      <c r="J725" s="247"/>
    </row>
    <row r="726" spans="1:13" ht="14.25" customHeight="1" thickBot="1" x14ac:dyDescent="0.25">
      <c r="A726" s="438" t="s">
        <v>346</v>
      </c>
      <c r="B726" s="664">
        <v>1</v>
      </c>
      <c r="C726" s="664">
        <v>2</v>
      </c>
      <c r="D726" s="224"/>
      <c r="E726" s="224"/>
      <c r="F726" s="224"/>
      <c r="G726" s="224"/>
      <c r="H726" s="224"/>
      <c r="I726" s="252"/>
      <c r="J726" s="249"/>
    </row>
    <row r="727" spans="1:13" ht="17.25" customHeight="1" x14ac:dyDescent="0.2">
      <c r="A727" s="432" t="s">
        <v>661</v>
      </c>
      <c r="B727" s="231"/>
      <c r="C727" s="225"/>
      <c r="D727" s="225"/>
      <c r="E727" s="225"/>
      <c r="F727" s="225"/>
      <c r="G727" s="225"/>
      <c r="H727" s="225"/>
      <c r="I727" s="260"/>
      <c r="J727" s="247"/>
    </row>
    <row r="728" spans="1:13" ht="15.75" customHeight="1" thickBot="1" x14ac:dyDescent="0.25">
      <c r="A728" s="340" t="s">
        <v>347</v>
      </c>
      <c r="B728" s="434" t="s">
        <v>1740</v>
      </c>
      <c r="C728" s="318" t="s">
        <v>1741</v>
      </c>
      <c r="D728" s="30"/>
      <c r="E728" s="30"/>
      <c r="F728" s="30"/>
      <c r="G728" s="30"/>
      <c r="H728" s="30"/>
      <c r="I728" s="99"/>
      <c r="J728" s="31"/>
    </row>
    <row r="729" spans="1:13" ht="15.75" customHeight="1" thickBot="1" x14ac:dyDescent="0.25">
      <c r="A729" s="431"/>
      <c r="B729" s="366"/>
      <c r="K729" s="565"/>
      <c r="L729" s="565"/>
      <c r="M729" s="565"/>
    </row>
    <row r="730" spans="1:13" ht="15" customHeight="1" thickBot="1" x14ac:dyDescent="0.25">
      <c r="A730" s="536" t="s">
        <v>61</v>
      </c>
      <c r="B730" s="447">
        <v>2013</v>
      </c>
      <c r="C730" s="216">
        <v>2014</v>
      </c>
      <c r="D730" s="216">
        <v>2015</v>
      </c>
      <c r="E730" s="216">
        <v>2016</v>
      </c>
      <c r="F730" s="216">
        <v>2017</v>
      </c>
      <c r="G730" s="216">
        <v>2018</v>
      </c>
      <c r="H730" s="216">
        <v>2019</v>
      </c>
      <c r="I730" s="216">
        <v>2020</v>
      </c>
      <c r="J730" s="245" t="s">
        <v>1481</v>
      </c>
      <c r="K730" s="565"/>
      <c r="L730" s="565"/>
      <c r="M730" s="565"/>
    </row>
    <row r="731" spans="1:13" ht="15.95" customHeight="1" x14ac:dyDescent="0.2">
      <c r="A731" s="537" t="s">
        <v>1311</v>
      </c>
      <c r="B731" s="234">
        <f>B737+B762+B791</f>
        <v>16</v>
      </c>
      <c r="C731" s="234">
        <f>C737+C762+C791</f>
        <v>16</v>
      </c>
      <c r="D731" s="236"/>
      <c r="E731" s="236"/>
      <c r="F731" s="246"/>
      <c r="G731" s="246"/>
      <c r="H731" s="246"/>
      <c r="I731" s="246"/>
      <c r="J731" s="247"/>
      <c r="K731" s="565"/>
      <c r="L731" s="565"/>
      <c r="M731" s="565"/>
    </row>
    <row r="732" spans="1:13" ht="15.95" customHeight="1" x14ac:dyDescent="0.2">
      <c r="A732" s="538" t="s">
        <v>1342</v>
      </c>
      <c r="B732" s="232">
        <f>B738+B763+B792</f>
        <v>0</v>
      </c>
      <c r="C732" s="232">
        <f t="shared" ref="C732:C734" si="9">C738+C763+C792</f>
        <v>1</v>
      </c>
      <c r="D732" s="237"/>
      <c r="E732" s="237"/>
      <c r="F732" s="248"/>
      <c r="G732" s="248"/>
      <c r="H732" s="248"/>
      <c r="I732" s="248"/>
      <c r="J732" s="249"/>
      <c r="K732" s="565"/>
      <c r="L732" s="565"/>
      <c r="M732" s="565"/>
    </row>
    <row r="733" spans="1:13" ht="15.75" customHeight="1" x14ac:dyDescent="0.2">
      <c r="A733" s="538" t="s">
        <v>1343</v>
      </c>
      <c r="B733" s="232">
        <f>B739+B764+B793</f>
        <v>15</v>
      </c>
      <c r="C733" s="232">
        <f t="shared" si="9"/>
        <v>14</v>
      </c>
      <c r="D733" s="237"/>
      <c r="E733" s="237"/>
      <c r="F733" s="248"/>
      <c r="G733" s="248"/>
      <c r="H733" s="248"/>
      <c r="I733" s="248"/>
      <c r="J733" s="249"/>
      <c r="K733" s="565"/>
      <c r="L733" s="565"/>
      <c r="M733" s="565"/>
    </row>
    <row r="734" spans="1:13" ht="18" customHeight="1" thickBot="1" x14ac:dyDescent="0.25">
      <c r="A734" s="440" t="s">
        <v>1344</v>
      </c>
      <c r="B734" s="233">
        <f>B740+B765+B794</f>
        <v>1</v>
      </c>
      <c r="C734" s="233">
        <f t="shared" si="9"/>
        <v>1</v>
      </c>
      <c r="D734" s="30"/>
      <c r="E734" s="30"/>
      <c r="F734" s="99"/>
      <c r="G734" s="99"/>
      <c r="H734" s="99"/>
      <c r="I734" s="99"/>
      <c r="J734" s="31"/>
      <c r="K734" s="565"/>
      <c r="L734" s="565"/>
      <c r="M734" s="565"/>
    </row>
    <row r="735" spans="1:13" ht="14.25" customHeight="1" thickBot="1" x14ac:dyDescent="0.25">
      <c r="A735" s="539"/>
      <c r="B735" s="366"/>
      <c r="K735" s="565"/>
      <c r="L735" s="565"/>
      <c r="M735" s="565"/>
    </row>
    <row r="736" spans="1:13" ht="13.5" thickBot="1" x14ac:dyDescent="0.25">
      <c r="A736" s="546" t="s">
        <v>535</v>
      </c>
      <c r="B736" s="376">
        <v>2013</v>
      </c>
      <c r="C736" s="218">
        <v>2014</v>
      </c>
      <c r="D736" s="218">
        <v>2015</v>
      </c>
      <c r="E736" s="218">
        <v>2016</v>
      </c>
      <c r="F736" s="218">
        <v>2017</v>
      </c>
      <c r="G736" s="218">
        <v>2018</v>
      </c>
      <c r="H736" s="218">
        <v>2019</v>
      </c>
      <c r="I736" s="218">
        <v>2020</v>
      </c>
      <c r="J736" s="251" t="s">
        <v>1481</v>
      </c>
      <c r="K736" s="565"/>
      <c r="L736" s="565"/>
    </row>
    <row r="737" spans="1:12" ht="15.95" customHeight="1" x14ac:dyDescent="0.2">
      <c r="A737" s="537" t="s">
        <v>1311</v>
      </c>
      <c r="B737" s="309">
        <v>4</v>
      </c>
      <c r="C737" s="309">
        <v>4</v>
      </c>
      <c r="D737" s="236"/>
      <c r="E737" s="236"/>
      <c r="F737" s="246"/>
      <c r="G737" s="246"/>
      <c r="H737" s="246"/>
      <c r="I737" s="246"/>
      <c r="J737" s="247"/>
      <c r="K737" s="565"/>
      <c r="L737" s="565"/>
    </row>
    <row r="738" spans="1:12" ht="15.95" customHeight="1" x14ac:dyDescent="0.2">
      <c r="A738" s="538" t="s">
        <v>1342</v>
      </c>
      <c r="B738" s="232">
        <v>0</v>
      </c>
      <c r="C738" s="232">
        <v>0</v>
      </c>
      <c r="D738" s="237"/>
      <c r="E738" s="237"/>
      <c r="F738" s="248"/>
      <c r="G738" s="248"/>
      <c r="H738" s="248"/>
      <c r="I738" s="248"/>
      <c r="J738" s="249"/>
      <c r="K738" s="565"/>
      <c r="L738" s="565"/>
    </row>
    <row r="739" spans="1:12" ht="15.75" customHeight="1" x14ac:dyDescent="0.2">
      <c r="A739" s="538" t="s">
        <v>1343</v>
      </c>
      <c r="B739" s="232">
        <v>4</v>
      </c>
      <c r="C739" s="232">
        <v>4</v>
      </c>
      <c r="D739" s="237"/>
      <c r="E739" s="237"/>
      <c r="F739" s="248"/>
      <c r="G739" s="248"/>
      <c r="H739" s="248"/>
      <c r="I739" s="248"/>
      <c r="J739" s="249"/>
      <c r="K739" s="565"/>
      <c r="L739" s="565"/>
    </row>
    <row r="740" spans="1:12" ht="18" customHeight="1" thickBot="1" x14ac:dyDescent="0.25">
      <c r="A740" s="440" t="s">
        <v>1344</v>
      </c>
      <c r="B740" s="310">
        <v>0</v>
      </c>
      <c r="C740" s="310">
        <v>0</v>
      </c>
      <c r="D740" s="30"/>
      <c r="E740" s="30"/>
      <c r="F740" s="99"/>
      <c r="G740" s="99"/>
      <c r="H740" s="99"/>
      <c r="I740" s="99"/>
      <c r="J740" s="31"/>
      <c r="K740" s="565"/>
      <c r="L740" s="565"/>
    </row>
    <row r="741" spans="1:12" ht="13.5" customHeight="1" thickBot="1" x14ac:dyDescent="0.25">
      <c r="A741" s="541"/>
      <c r="B741" s="367"/>
      <c r="C741" s="238"/>
      <c r="D741" s="238"/>
      <c r="E741" s="238"/>
      <c r="F741" s="238"/>
      <c r="G741" s="238"/>
      <c r="H741" s="238"/>
      <c r="I741" s="238"/>
      <c r="J741" s="250"/>
      <c r="K741" s="565"/>
      <c r="L741" s="565"/>
    </row>
    <row r="742" spans="1:12" ht="21.75" customHeight="1" thickBot="1" x14ac:dyDescent="0.25">
      <c r="A742" s="542" t="s">
        <v>1345</v>
      </c>
      <c r="B742" s="447">
        <v>2013</v>
      </c>
      <c r="C742" s="216">
        <v>2014</v>
      </c>
      <c r="D742" s="216">
        <v>2015</v>
      </c>
      <c r="E742" s="216">
        <v>2016</v>
      </c>
      <c r="F742" s="216">
        <v>2017</v>
      </c>
      <c r="G742" s="216">
        <v>2018</v>
      </c>
      <c r="H742" s="216">
        <v>2019</v>
      </c>
      <c r="I742" s="216">
        <v>2020</v>
      </c>
      <c r="J742" s="251" t="s">
        <v>1481</v>
      </c>
      <c r="K742" s="565"/>
      <c r="L742" s="565"/>
    </row>
    <row r="743" spans="1:12" ht="15" customHeight="1" x14ac:dyDescent="0.2">
      <c r="A743" s="432" t="s">
        <v>662</v>
      </c>
      <c r="B743" s="231"/>
      <c r="C743" s="225"/>
      <c r="D743" s="225"/>
      <c r="E743" s="225"/>
      <c r="F743" s="225"/>
      <c r="G743" s="225"/>
      <c r="H743" s="225"/>
      <c r="I743" s="260"/>
      <c r="J743" s="247"/>
    </row>
    <row r="744" spans="1:12" ht="27.75" customHeight="1" x14ac:dyDescent="0.2">
      <c r="A744" s="438" t="s">
        <v>348</v>
      </c>
      <c r="B744" s="192" t="s">
        <v>1815</v>
      </c>
      <c r="C744" s="192" t="s">
        <v>1816</v>
      </c>
      <c r="D744" s="224"/>
      <c r="E744" s="224"/>
      <c r="F744" s="224"/>
      <c r="G744" s="224"/>
      <c r="H744" s="224"/>
      <c r="I744" s="252"/>
      <c r="J744" s="249"/>
    </row>
    <row r="745" spans="1:12" ht="27" customHeight="1" x14ac:dyDescent="0.2">
      <c r="A745" s="438" t="s">
        <v>349</v>
      </c>
      <c r="B745" s="192">
        <v>0</v>
      </c>
      <c r="C745" s="192">
        <v>0</v>
      </c>
      <c r="D745" s="224"/>
      <c r="E745" s="224"/>
      <c r="F745" s="224"/>
      <c r="G745" s="224"/>
      <c r="H745" s="224"/>
      <c r="I745" s="252"/>
      <c r="J745" s="249"/>
    </row>
    <row r="746" spans="1:12" ht="30.75" customHeight="1" thickBot="1" x14ac:dyDescent="0.25">
      <c r="A746" s="340" t="s">
        <v>350</v>
      </c>
      <c r="B746" s="192" t="s">
        <v>1425</v>
      </c>
      <c r="C746" s="192" t="s">
        <v>1742</v>
      </c>
      <c r="D746" s="224"/>
      <c r="E746" s="224"/>
      <c r="F746" s="224"/>
      <c r="G746" s="224"/>
      <c r="H746" s="224"/>
      <c r="I746" s="252"/>
      <c r="J746" s="249"/>
    </row>
    <row r="747" spans="1:12" ht="13.5" customHeight="1" x14ac:dyDescent="0.2">
      <c r="A747" s="432" t="s">
        <v>663</v>
      </c>
      <c r="B747" s="231"/>
      <c r="C747" s="225"/>
      <c r="D747" s="225"/>
      <c r="E747" s="225"/>
      <c r="F747" s="225"/>
      <c r="G747" s="225"/>
      <c r="H747" s="225"/>
      <c r="I747" s="260"/>
      <c r="J747" s="247"/>
    </row>
    <row r="748" spans="1:12" ht="37.5" customHeight="1" x14ac:dyDescent="0.2">
      <c r="A748" s="438" t="s">
        <v>438</v>
      </c>
      <c r="B748" s="192" t="s">
        <v>1743</v>
      </c>
      <c r="C748" s="192" t="s">
        <v>1744</v>
      </c>
      <c r="D748" s="224"/>
      <c r="E748" s="224"/>
      <c r="F748" s="224"/>
      <c r="G748" s="224"/>
      <c r="H748" s="224"/>
      <c r="I748" s="252"/>
      <c r="J748" s="249"/>
    </row>
    <row r="749" spans="1:12" ht="30" customHeight="1" thickBot="1" x14ac:dyDescent="0.25">
      <c r="A749" s="340" t="s">
        <v>351</v>
      </c>
      <c r="B749" s="192" t="s">
        <v>1426</v>
      </c>
      <c r="C749" s="192" t="s">
        <v>1779</v>
      </c>
      <c r="D749" s="224"/>
      <c r="E749" s="224"/>
      <c r="F749" s="224"/>
      <c r="G749" s="224"/>
      <c r="H749" s="224"/>
      <c r="I749" s="252"/>
      <c r="J749" s="249"/>
    </row>
    <row r="750" spans="1:12" x14ac:dyDescent="0.2">
      <c r="A750" s="432" t="s">
        <v>664</v>
      </c>
      <c r="B750" s="231"/>
      <c r="C750" s="231"/>
      <c r="D750" s="225"/>
      <c r="E750" s="225"/>
      <c r="F750" s="225"/>
      <c r="G750" s="225"/>
      <c r="H750" s="225"/>
      <c r="I750" s="260"/>
      <c r="J750" s="247"/>
    </row>
    <row r="751" spans="1:12" ht="37.5" customHeight="1" x14ac:dyDescent="0.2">
      <c r="A751" s="580" t="s">
        <v>352</v>
      </c>
      <c r="B751" s="577"/>
      <c r="C751" s="577" t="s">
        <v>1745</v>
      </c>
      <c r="D751" s="224"/>
      <c r="E751" s="224"/>
      <c r="F751" s="224"/>
      <c r="G751" s="224"/>
      <c r="H751" s="224"/>
      <c r="I751" s="252"/>
      <c r="J751" s="249"/>
    </row>
    <row r="752" spans="1:12" ht="16.5" customHeight="1" x14ac:dyDescent="0.2">
      <c r="A752" s="580" t="s">
        <v>353</v>
      </c>
      <c r="B752" s="577"/>
      <c r="C752" s="577"/>
      <c r="D752" s="224"/>
      <c r="E752" s="224"/>
      <c r="F752" s="224"/>
      <c r="G752" s="224"/>
      <c r="H752" s="224"/>
      <c r="I752" s="252"/>
      <c r="J752" s="249"/>
    </row>
    <row r="753" spans="1:12" ht="16.5" customHeight="1" x14ac:dyDescent="0.2">
      <c r="A753" s="580" t="s">
        <v>354</v>
      </c>
      <c r="B753" s="577"/>
      <c r="C753" s="577"/>
      <c r="D753" s="224"/>
      <c r="E753" s="224"/>
      <c r="F753" s="224"/>
      <c r="G753" s="224"/>
      <c r="H753" s="224"/>
      <c r="I753" s="252"/>
      <c r="J753" s="249"/>
    </row>
    <row r="754" spans="1:12" ht="16.5" customHeight="1" x14ac:dyDescent="0.2">
      <c r="A754" s="580" t="s">
        <v>355</v>
      </c>
      <c r="B754" s="577"/>
      <c r="C754" s="577"/>
      <c r="D754" s="224"/>
      <c r="E754" s="224"/>
      <c r="F754" s="224"/>
      <c r="G754" s="224"/>
      <c r="H754" s="224"/>
      <c r="I754" s="252"/>
      <c r="J754" s="249"/>
    </row>
    <row r="755" spans="1:12" ht="43.5" customHeight="1" x14ac:dyDescent="0.2">
      <c r="A755" s="580" t="s">
        <v>356</v>
      </c>
      <c r="B755" s="577" t="s">
        <v>1453</v>
      </c>
      <c r="C755" s="577" t="s">
        <v>1746</v>
      </c>
      <c r="D755" s="224"/>
      <c r="E755" s="224"/>
      <c r="F755" s="224"/>
      <c r="G755" s="224"/>
      <c r="H755" s="224"/>
      <c r="I755" s="252"/>
      <c r="J755" s="249"/>
    </row>
    <row r="756" spans="1:12" ht="16.5" customHeight="1" x14ac:dyDescent="0.2">
      <c r="A756" s="438" t="s">
        <v>357</v>
      </c>
      <c r="B756" s="192">
        <v>0</v>
      </c>
      <c r="C756" s="192">
        <v>0</v>
      </c>
      <c r="D756" s="224"/>
      <c r="E756" s="224"/>
      <c r="F756" s="224"/>
      <c r="G756" s="224"/>
      <c r="H756" s="224"/>
      <c r="I756" s="252"/>
      <c r="J756" s="249"/>
    </row>
    <row r="757" spans="1:12" ht="15" customHeight="1" thickBot="1" x14ac:dyDescent="0.25">
      <c r="A757" s="544" t="s">
        <v>358</v>
      </c>
      <c r="B757" s="453">
        <v>0</v>
      </c>
      <c r="C757" s="453">
        <v>0</v>
      </c>
      <c r="D757" s="228"/>
      <c r="E757" s="228"/>
      <c r="F757" s="228"/>
      <c r="G757" s="228"/>
      <c r="H757" s="228"/>
      <c r="I757" s="261"/>
      <c r="J757" s="262"/>
    </row>
    <row r="758" spans="1:12" ht="51" customHeight="1" x14ac:dyDescent="0.2">
      <c r="A758" s="432" t="s">
        <v>665</v>
      </c>
      <c r="B758" s="592" t="s">
        <v>1747</v>
      </c>
      <c r="C758" s="592" t="s">
        <v>1748</v>
      </c>
      <c r="D758" s="225"/>
      <c r="E758" s="225"/>
      <c r="F758" s="225"/>
      <c r="G758" s="225"/>
      <c r="H758" s="225"/>
      <c r="I758" s="260"/>
      <c r="J758" s="247"/>
    </row>
    <row r="759" spans="1:12" ht="14.25" customHeight="1" thickBot="1" x14ac:dyDescent="0.25">
      <c r="A759" s="340" t="s">
        <v>359</v>
      </c>
      <c r="B759" s="314">
        <v>5</v>
      </c>
      <c r="C759" s="314">
        <v>2</v>
      </c>
      <c r="D759" s="258"/>
      <c r="E759" s="258"/>
      <c r="F759" s="258"/>
      <c r="G759" s="258"/>
      <c r="H759" s="258"/>
      <c r="I759" s="259"/>
      <c r="J759" s="31"/>
      <c r="K759" s="565"/>
      <c r="L759" s="565"/>
    </row>
    <row r="760" spans="1:12" ht="13.5" thickBot="1" x14ac:dyDescent="0.25">
      <c r="A760" s="431"/>
      <c r="B760" s="366"/>
      <c r="K760" s="565"/>
      <c r="L760" s="565"/>
    </row>
    <row r="761" spans="1:12" ht="13.5" thickBot="1" x14ac:dyDescent="0.25">
      <c r="A761" s="540" t="s">
        <v>62</v>
      </c>
      <c r="B761" s="525">
        <v>2013</v>
      </c>
      <c r="C761" s="216">
        <v>2014</v>
      </c>
      <c r="D761" s="216">
        <v>2015</v>
      </c>
      <c r="E761" s="216">
        <v>2016</v>
      </c>
      <c r="F761" s="216">
        <v>2017</v>
      </c>
      <c r="G761" s="216">
        <v>2018</v>
      </c>
      <c r="H761" s="216">
        <v>2019</v>
      </c>
      <c r="I761" s="216">
        <v>2020</v>
      </c>
      <c r="J761" s="245" t="s">
        <v>1481</v>
      </c>
      <c r="K761" s="565"/>
      <c r="L761" s="565"/>
    </row>
    <row r="762" spans="1:12" ht="15.95" customHeight="1" x14ac:dyDescent="0.2">
      <c r="A762" s="537" t="s">
        <v>1311</v>
      </c>
      <c r="B762" s="309">
        <f>B763+B764+B765</f>
        <v>9</v>
      </c>
      <c r="C762" s="309">
        <f>C763+C764+C765</f>
        <v>9</v>
      </c>
      <c r="D762" s="236"/>
      <c r="E762" s="236"/>
      <c r="F762" s="246"/>
      <c r="G762" s="246"/>
      <c r="H762" s="246"/>
      <c r="I762" s="246"/>
      <c r="J762" s="247"/>
      <c r="K762" s="565"/>
      <c r="L762" s="565"/>
    </row>
    <row r="763" spans="1:12" ht="15.95" customHeight="1" x14ac:dyDescent="0.2">
      <c r="A763" s="538" t="s">
        <v>1342</v>
      </c>
      <c r="B763" s="232">
        <v>0</v>
      </c>
      <c r="C763" s="232">
        <v>1</v>
      </c>
      <c r="D763" s="237"/>
      <c r="E763" s="237"/>
      <c r="F763" s="248"/>
      <c r="G763" s="248"/>
      <c r="H763" s="248"/>
      <c r="I763" s="248"/>
      <c r="J763" s="249"/>
      <c r="K763" s="565"/>
      <c r="L763" s="565"/>
    </row>
    <row r="764" spans="1:12" ht="15.75" customHeight="1" x14ac:dyDescent="0.2">
      <c r="A764" s="538" t="s">
        <v>1343</v>
      </c>
      <c r="B764" s="232">
        <v>8</v>
      </c>
      <c r="C764" s="232">
        <v>7</v>
      </c>
      <c r="D764" s="237"/>
      <c r="E764" s="237"/>
      <c r="F764" s="248"/>
      <c r="G764" s="248"/>
      <c r="H764" s="248"/>
      <c r="I764" s="248"/>
      <c r="J764" s="249"/>
      <c r="K764" s="565"/>
      <c r="L764" s="565"/>
    </row>
    <row r="765" spans="1:12" ht="18" customHeight="1" thickBot="1" x14ac:dyDescent="0.25">
      <c r="A765" s="440" t="s">
        <v>1344</v>
      </c>
      <c r="B765" s="310">
        <v>1</v>
      </c>
      <c r="C765" s="310">
        <v>1</v>
      </c>
      <c r="D765" s="30"/>
      <c r="E765" s="30"/>
      <c r="F765" s="99"/>
      <c r="G765" s="99"/>
      <c r="H765" s="99"/>
      <c r="I765" s="99"/>
      <c r="J765" s="31"/>
      <c r="K765" s="565"/>
      <c r="L765" s="565"/>
    </row>
    <row r="766" spans="1:12" ht="13.5" customHeight="1" thickBot="1" x14ac:dyDescent="0.25">
      <c r="A766" s="541"/>
      <c r="B766" s="367"/>
      <c r="C766" s="238"/>
      <c r="D766" s="238"/>
      <c r="E766" s="238"/>
      <c r="F766" s="238"/>
      <c r="G766" s="238"/>
      <c r="H766" s="238"/>
      <c r="I766" s="238"/>
      <c r="J766" s="250"/>
      <c r="K766" s="565"/>
      <c r="L766" s="565"/>
    </row>
    <row r="767" spans="1:12" ht="13.5" customHeight="1" x14ac:dyDescent="0.2">
      <c r="A767" s="432" t="s">
        <v>666</v>
      </c>
      <c r="B767" s="323"/>
      <c r="C767" s="323"/>
      <c r="D767" s="225"/>
      <c r="E767" s="225"/>
      <c r="F767" s="225"/>
      <c r="G767" s="225"/>
      <c r="H767" s="225"/>
      <c r="I767" s="260"/>
      <c r="J767" s="247"/>
      <c r="K767" s="565"/>
      <c r="L767" s="565"/>
    </row>
    <row r="768" spans="1:12" ht="15.75" customHeight="1" x14ac:dyDescent="0.2">
      <c r="A768" s="438" t="s">
        <v>333</v>
      </c>
      <c r="B768" s="324">
        <v>0</v>
      </c>
      <c r="C768" s="324">
        <v>0</v>
      </c>
      <c r="D768" s="224"/>
      <c r="E768" s="224"/>
      <c r="F768" s="224"/>
      <c r="G768" s="224"/>
      <c r="H768" s="224"/>
      <c r="I768" s="252"/>
      <c r="J768" s="249"/>
    </row>
    <row r="769" spans="1:10" ht="15" customHeight="1" thickBot="1" x14ac:dyDescent="0.25">
      <c r="A769" s="340" t="s">
        <v>165</v>
      </c>
      <c r="B769" s="324">
        <v>0</v>
      </c>
      <c r="C769" s="324">
        <v>0</v>
      </c>
      <c r="D769" s="224"/>
      <c r="E769" s="224"/>
      <c r="F769" s="224"/>
      <c r="G769" s="224"/>
      <c r="H769" s="224"/>
      <c r="I769" s="252"/>
      <c r="J769" s="249"/>
    </row>
    <row r="770" spans="1:10" ht="29.25" customHeight="1" x14ac:dyDescent="0.2">
      <c r="A770" s="432" t="s">
        <v>667</v>
      </c>
      <c r="B770" s="758" t="s">
        <v>1449</v>
      </c>
      <c r="C770" s="758" t="s">
        <v>1449</v>
      </c>
      <c r="D770" s="225"/>
      <c r="E770" s="225"/>
      <c r="F770" s="225"/>
      <c r="G770" s="225"/>
      <c r="H770" s="225"/>
      <c r="I770" s="260"/>
      <c r="J770" s="247"/>
    </row>
    <row r="771" spans="1:10" ht="33.75" customHeight="1" thickBot="1" x14ac:dyDescent="0.25">
      <c r="A771" s="340" t="s">
        <v>360</v>
      </c>
      <c r="B771" s="747"/>
      <c r="C771" s="747"/>
      <c r="D771" s="224"/>
      <c r="E771" s="224"/>
      <c r="F771" s="224"/>
      <c r="G771" s="224"/>
      <c r="H771" s="224"/>
      <c r="I771" s="252"/>
      <c r="J771" s="249"/>
    </row>
    <row r="772" spans="1:10" ht="13.5" customHeight="1" x14ac:dyDescent="0.2">
      <c r="A772" s="432" t="s">
        <v>668</v>
      </c>
      <c r="B772" s="231"/>
      <c r="C772" s="225"/>
      <c r="D772" s="225"/>
      <c r="E772" s="225"/>
      <c r="F772" s="225"/>
      <c r="G772" s="225"/>
      <c r="H772" s="225"/>
      <c r="I772" s="260"/>
      <c r="J772" s="247"/>
    </row>
    <row r="773" spans="1:10" ht="17.25" customHeight="1" thickBot="1" x14ac:dyDescent="0.25">
      <c r="A773" s="340" t="s">
        <v>361</v>
      </c>
      <c r="B773" s="192">
        <v>7</v>
      </c>
      <c r="C773" s="192">
        <v>3</v>
      </c>
      <c r="D773" s="224"/>
      <c r="E773" s="224"/>
      <c r="F773" s="224"/>
      <c r="G773" s="224"/>
      <c r="H773" s="224"/>
      <c r="I773" s="252"/>
      <c r="J773" s="249"/>
    </row>
    <row r="774" spans="1:10" ht="42.75" customHeight="1" x14ac:dyDescent="0.2">
      <c r="A774" s="432" t="s">
        <v>669</v>
      </c>
      <c r="B774" s="231"/>
      <c r="C774" s="748" t="s">
        <v>1749</v>
      </c>
      <c r="D774" s="225"/>
      <c r="E774" s="225"/>
      <c r="F774" s="225"/>
      <c r="G774" s="225"/>
      <c r="H774" s="225"/>
      <c r="I774" s="260"/>
      <c r="J774" s="247"/>
    </row>
    <row r="775" spans="1:10" ht="30.75" customHeight="1" thickBot="1" x14ac:dyDescent="0.25">
      <c r="A775" s="340" t="s">
        <v>1456</v>
      </c>
      <c r="B775" s="192">
        <v>45</v>
      </c>
      <c r="C775" s="749"/>
      <c r="D775" s="224"/>
      <c r="E775" s="224"/>
      <c r="F775" s="224"/>
      <c r="G775" s="224"/>
      <c r="H775" s="224"/>
      <c r="I775" s="252"/>
      <c r="J775" s="249"/>
    </row>
    <row r="776" spans="1:10" x14ac:dyDescent="0.2">
      <c r="A776" s="432" t="s">
        <v>670</v>
      </c>
      <c r="B776" s="231"/>
      <c r="C776" s="225"/>
      <c r="D776" s="225"/>
      <c r="E776" s="225"/>
      <c r="F776" s="225"/>
      <c r="G776" s="225"/>
      <c r="H776" s="225"/>
      <c r="I776" s="260"/>
      <c r="J776" s="247"/>
    </row>
    <row r="777" spans="1:10" x14ac:dyDescent="0.2">
      <c r="A777" s="438" t="s">
        <v>362</v>
      </c>
      <c r="B777" s="320">
        <v>6.2</v>
      </c>
      <c r="C777" s="585">
        <v>0.89100000000000001</v>
      </c>
      <c r="D777" s="224"/>
      <c r="E777" s="224"/>
      <c r="F777" s="224"/>
      <c r="G777" s="224"/>
      <c r="H777" s="224"/>
      <c r="I777" s="252"/>
      <c r="J777" s="249"/>
    </row>
    <row r="778" spans="1:10" x14ac:dyDescent="0.2">
      <c r="A778" s="438" t="s">
        <v>363</v>
      </c>
      <c r="B778" s="232">
        <v>11555</v>
      </c>
      <c r="C778" s="586">
        <v>14567</v>
      </c>
      <c r="D778" s="224"/>
      <c r="E778" s="224"/>
      <c r="F778" s="224"/>
      <c r="G778" s="224"/>
      <c r="H778" s="224"/>
      <c r="I778" s="252"/>
      <c r="J778" s="249"/>
    </row>
    <row r="779" spans="1:10" x14ac:dyDescent="0.2">
      <c r="A779" s="438" t="s">
        <v>364</v>
      </c>
      <c r="B779" s="232">
        <v>90</v>
      </c>
      <c r="C779" s="586" t="s">
        <v>1750</v>
      </c>
      <c r="D779" s="224"/>
      <c r="E779" s="224"/>
      <c r="F779" s="224"/>
      <c r="G779" s="224"/>
      <c r="H779" s="224"/>
      <c r="I779" s="252"/>
      <c r="J779" s="249"/>
    </row>
    <row r="780" spans="1:10" ht="13.5" thickBot="1" x14ac:dyDescent="0.25">
      <c r="A780" s="340" t="s">
        <v>365</v>
      </c>
      <c r="B780" s="321">
        <v>2</v>
      </c>
      <c r="C780" s="314">
        <v>0</v>
      </c>
      <c r="D780" s="258"/>
      <c r="E780" s="258"/>
      <c r="F780" s="258"/>
      <c r="G780" s="258"/>
      <c r="H780" s="258"/>
      <c r="I780" s="259"/>
      <c r="J780" s="31"/>
    </row>
    <row r="781" spans="1:10" ht="25.5" x14ac:dyDescent="0.2">
      <c r="A781" s="432" t="s">
        <v>671</v>
      </c>
      <c r="B781" s="231"/>
      <c r="C781" s="633"/>
      <c r="D781" s="225"/>
      <c r="E781" s="225"/>
      <c r="F781" s="225"/>
      <c r="G781" s="225"/>
      <c r="H781" s="225"/>
      <c r="I781" s="260"/>
      <c r="J781" s="247"/>
    </row>
    <row r="782" spans="1:10" ht="27.75" customHeight="1" thickBot="1" x14ac:dyDescent="0.25">
      <c r="A782" s="340" t="s">
        <v>366</v>
      </c>
      <c r="B782" s="192" t="s">
        <v>1427</v>
      </c>
      <c r="C782" s="322" t="s">
        <v>1751</v>
      </c>
      <c r="D782" s="224"/>
      <c r="E782" s="224"/>
      <c r="F782" s="224"/>
      <c r="G782" s="224"/>
      <c r="H782" s="224"/>
      <c r="I782" s="252"/>
      <c r="J782" s="249"/>
    </row>
    <row r="783" spans="1:10" ht="24.75" customHeight="1" x14ac:dyDescent="0.2">
      <c r="A783" s="432" t="s">
        <v>672</v>
      </c>
      <c r="B783" s="231"/>
      <c r="C783" s="225"/>
      <c r="D783" s="225"/>
      <c r="E783" s="225"/>
      <c r="F783" s="225"/>
      <c r="G783" s="225"/>
      <c r="H783" s="225"/>
      <c r="I783" s="260"/>
      <c r="J783" s="247"/>
    </row>
    <row r="784" spans="1:10" ht="13.5" thickBot="1" x14ac:dyDescent="0.25">
      <c r="A784" s="340" t="s">
        <v>367</v>
      </c>
      <c r="B784" s="192">
        <v>5.0999999999999996</v>
      </c>
      <c r="C784" s="192">
        <v>6.8179999999999996</v>
      </c>
      <c r="D784" s="224"/>
      <c r="E784" s="224"/>
      <c r="F784" s="224"/>
      <c r="G784" s="224"/>
      <c r="H784" s="224"/>
      <c r="I784" s="252"/>
      <c r="J784" s="249"/>
    </row>
    <row r="785" spans="1:12" ht="15" customHeight="1" x14ac:dyDescent="0.2">
      <c r="A785" s="432" t="s">
        <v>673</v>
      </c>
      <c r="B785" s="231"/>
      <c r="C785" s="225"/>
      <c r="D785" s="225"/>
      <c r="E785" s="225"/>
      <c r="F785" s="225"/>
      <c r="G785" s="225"/>
      <c r="H785" s="225"/>
      <c r="I785" s="260"/>
      <c r="J785" s="247"/>
    </row>
    <row r="786" spans="1:12" ht="89.25" customHeight="1" thickBot="1" x14ac:dyDescent="0.25">
      <c r="A786" s="340" t="s">
        <v>247</v>
      </c>
      <c r="B786" s="577" t="s">
        <v>1667</v>
      </c>
      <c r="C786" s="577" t="s">
        <v>1667</v>
      </c>
      <c r="D786" s="224"/>
      <c r="E786" s="224"/>
      <c r="F786" s="224"/>
      <c r="G786" s="224"/>
      <c r="H786" s="224"/>
      <c r="I786" s="252"/>
      <c r="J786" s="249"/>
    </row>
    <row r="787" spans="1:12" x14ac:dyDescent="0.2">
      <c r="A787" s="432" t="s">
        <v>674</v>
      </c>
      <c r="B787" s="231"/>
      <c r="C787" s="225"/>
      <c r="D787" s="225"/>
      <c r="E787" s="225"/>
      <c r="F787" s="225"/>
      <c r="G787" s="225"/>
      <c r="H787" s="225"/>
      <c r="I787" s="260"/>
      <c r="J787" s="247"/>
    </row>
    <row r="788" spans="1:12" ht="27" customHeight="1" thickBot="1" x14ac:dyDescent="0.25">
      <c r="A788" s="340" t="s">
        <v>368</v>
      </c>
      <c r="B788" s="434" t="s">
        <v>1390</v>
      </c>
      <c r="C788" s="434" t="s">
        <v>1942</v>
      </c>
      <c r="D788" s="30"/>
      <c r="E788" s="30"/>
      <c r="F788" s="30"/>
      <c r="G788" s="30"/>
      <c r="H788" s="30"/>
      <c r="I788" s="99"/>
      <c r="J788" s="31"/>
    </row>
    <row r="789" spans="1:12" ht="13.5" thickBot="1" x14ac:dyDescent="0.25">
      <c r="A789" s="431"/>
      <c r="B789" s="366"/>
      <c r="K789" s="565"/>
      <c r="L789" s="565"/>
    </row>
    <row r="790" spans="1:12" ht="13.5" thickBot="1" x14ac:dyDescent="0.25">
      <c r="A790" s="540" t="s">
        <v>63</v>
      </c>
      <c r="B790" s="525">
        <v>2013</v>
      </c>
      <c r="C790" s="216">
        <v>2014</v>
      </c>
      <c r="D790" s="216">
        <v>2015</v>
      </c>
      <c r="E790" s="216">
        <v>2016</v>
      </c>
      <c r="F790" s="216">
        <v>2017</v>
      </c>
      <c r="G790" s="216">
        <v>2018</v>
      </c>
      <c r="H790" s="216">
        <v>2019</v>
      </c>
      <c r="I790" s="216">
        <v>2020</v>
      </c>
      <c r="J790" s="245" t="s">
        <v>1481</v>
      </c>
      <c r="K790" s="565"/>
      <c r="L790" s="565"/>
    </row>
    <row r="791" spans="1:12" ht="15.95" customHeight="1" x14ac:dyDescent="0.2">
      <c r="A791" s="537" t="s">
        <v>1311</v>
      </c>
      <c r="B791" s="309">
        <v>3</v>
      </c>
      <c r="C791" s="309">
        <v>3</v>
      </c>
      <c r="D791" s="236"/>
      <c r="E791" s="236"/>
      <c r="F791" s="246"/>
      <c r="G791" s="246"/>
      <c r="H791" s="246"/>
      <c r="I791" s="246"/>
      <c r="J791" s="247"/>
      <c r="K791" s="565"/>
      <c r="L791" s="565"/>
    </row>
    <row r="792" spans="1:12" ht="15.95" customHeight="1" x14ac:dyDescent="0.2">
      <c r="A792" s="538" t="s">
        <v>1342</v>
      </c>
      <c r="B792" s="232">
        <v>0</v>
      </c>
      <c r="C792" s="232">
        <v>0</v>
      </c>
      <c r="D792" s="237"/>
      <c r="E792" s="237"/>
      <c r="F792" s="248"/>
      <c r="G792" s="248"/>
      <c r="H792" s="248"/>
      <c r="I792" s="248"/>
      <c r="J792" s="249"/>
      <c r="K792" s="565"/>
      <c r="L792" s="565"/>
    </row>
    <row r="793" spans="1:12" ht="15.75" customHeight="1" x14ac:dyDescent="0.2">
      <c r="A793" s="538" t="s">
        <v>1343</v>
      </c>
      <c r="B793" s="232">
        <v>3</v>
      </c>
      <c r="C793" s="232">
        <v>3</v>
      </c>
      <c r="D793" s="237"/>
      <c r="E793" s="237"/>
      <c r="F793" s="248"/>
      <c r="G793" s="248"/>
      <c r="H793" s="248"/>
      <c r="I793" s="248"/>
      <c r="J793" s="249"/>
      <c r="K793" s="565"/>
      <c r="L793" s="565"/>
    </row>
    <row r="794" spans="1:12" ht="18" customHeight="1" thickBot="1" x14ac:dyDescent="0.25">
      <c r="A794" s="440" t="s">
        <v>1344</v>
      </c>
      <c r="B794" s="310">
        <v>0</v>
      </c>
      <c r="C794" s="310">
        <v>0</v>
      </c>
      <c r="D794" s="30"/>
      <c r="E794" s="30"/>
      <c r="F794" s="99"/>
      <c r="G794" s="99"/>
      <c r="H794" s="99"/>
      <c r="I794" s="99"/>
      <c r="J794" s="31"/>
      <c r="K794" s="565"/>
      <c r="L794" s="565"/>
    </row>
    <row r="795" spans="1:12" ht="13.5" customHeight="1" thickBot="1" x14ac:dyDescent="0.25">
      <c r="A795" s="541"/>
      <c r="B795" s="367"/>
      <c r="C795" s="238"/>
      <c r="D795" s="238"/>
      <c r="E795" s="238"/>
      <c r="F795" s="238"/>
      <c r="G795" s="238"/>
      <c r="H795" s="238"/>
      <c r="I795" s="238"/>
      <c r="J795" s="250"/>
      <c r="K795" s="565"/>
      <c r="L795" s="565"/>
    </row>
    <row r="796" spans="1:12" ht="24" customHeight="1" thickBot="1" x14ac:dyDescent="0.25">
      <c r="A796" s="542" t="s">
        <v>1345</v>
      </c>
      <c r="B796" s="447">
        <v>2013</v>
      </c>
      <c r="C796" s="216">
        <v>2014</v>
      </c>
      <c r="D796" s="216">
        <v>2015</v>
      </c>
      <c r="E796" s="216">
        <v>2016</v>
      </c>
      <c r="F796" s="216">
        <v>2017</v>
      </c>
      <c r="G796" s="216">
        <v>2018</v>
      </c>
      <c r="H796" s="216">
        <v>2019</v>
      </c>
      <c r="I796" s="216">
        <v>2020</v>
      </c>
      <c r="J796" s="251" t="s">
        <v>1481</v>
      </c>
      <c r="K796" s="565"/>
      <c r="L796" s="565"/>
    </row>
    <row r="797" spans="1:12" ht="15.6" customHeight="1" x14ac:dyDescent="0.2">
      <c r="A797" s="432" t="s">
        <v>1780</v>
      </c>
      <c r="B797" s="331"/>
      <c r="C797" s="225"/>
      <c r="D797" s="225"/>
      <c r="E797" s="225"/>
      <c r="F797" s="225"/>
      <c r="G797" s="225"/>
      <c r="H797" s="225"/>
      <c r="I797" s="260"/>
      <c r="J797" s="247"/>
    </row>
    <row r="798" spans="1:12" ht="66" customHeight="1" thickBot="1" x14ac:dyDescent="0.25">
      <c r="A798" s="340" t="s">
        <v>369</v>
      </c>
      <c r="B798" s="315" t="s">
        <v>1430</v>
      </c>
      <c r="C798" s="315" t="s">
        <v>1430</v>
      </c>
      <c r="D798" s="224"/>
      <c r="E798" s="224"/>
      <c r="F798" s="224"/>
      <c r="G798" s="224"/>
      <c r="H798" s="224"/>
      <c r="I798" s="252"/>
      <c r="J798" s="249"/>
    </row>
    <row r="799" spans="1:12" ht="15.6" customHeight="1" x14ac:dyDescent="0.2">
      <c r="A799" s="432" t="s">
        <v>675</v>
      </c>
      <c r="B799" s="487"/>
      <c r="C799" s="225"/>
      <c r="D799" s="225"/>
      <c r="E799" s="225"/>
      <c r="F799" s="225"/>
      <c r="G799" s="225"/>
      <c r="H799" s="225"/>
      <c r="I799" s="260"/>
      <c r="J799" s="247"/>
    </row>
    <row r="800" spans="1:12" ht="24.75" customHeight="1" x14ac:dyDescent="0.2">
      <c r="A800" s="438" t="s">
        <v>370</v>
      </c>
      <c r="B800" s="322" t="s">
        <v>1392</v>
      </c>
      <c r="C800" s="322" t="s">
        <v>1392</v>
      </c>
      <c r="D800" s="224"/>
      <c r="E800" s="224"/>
      <c r="F800" s="224"/>
      <c r="G800" s="224"/>
      <c r="H800" s="224"/>
      <c r="I800" s="252"/>
      <c r="J800" s="249"/>
    </row>
    <row r="801" spans="1:12" ht="15.75" customHeight="1" x14ac:dyDescent="0.2">
      <c r="A801" s="438" t="s">
        <v>371</v>
      </c>
      <c r="B801" s="232">
        <v>4</v>
      </c>
      <c r="C801" s="232">
        <v>10</v>
      </c>
      <c r="D801" s="224"/>
      <c r="E801" s="224"/>
      <c r="F801" s="224"/>
      <c r="G801" s="224"/>
      <c r="H801" s="224"/>
      <c r="I801" s="252"/>
      <c r="J801" s="249"/>
    </row>
    <row r="802" spans="1:12" ht="17.25" customHeight="1" x14ac:dyDescent="0.2">
      <c r="A802" s="438" t="s">
        <v>372</v>
      </c>
      <c r="B802" s="232">
        <v>1</v>
      </c>
      <c r="C802" s="232">
        <v>1</v>
      </c>
      <c r="D802" s="224"/>
      <c r="E802" s="224"/>
      <c r="F802" s="224"/>
      <c r="G802" s="224"/>
      <c r="H802" s="224"/>
      <c r="I802" s="252"/>
      <c r="J802" s="249"/>
    </row>
    <row r="803" spans="1:12" ht="60.75" customHeight="1" thickBot="1" x14ac:dyDescent="0.25">
      <c r="A803" s="340" t="s">
        <v>373</v>
      </c>
      <c r="B803" s="588" t="s">
        <v>1668</v>
      </c>
      <c r="C803" s="588" t="s">
        <v>1668</v>
      </c>
      <c r="D803" s="224"/>
      <c r="E803" s="224"/>
      <c r="F803" s="224"/>
      <c r="G803" s="224"/>
      <c r="H803" s="224"/>
      <c r="I803" s="252"/>
      <c r="J803" s="249"/>
    </row>
    <row r="804" spans="1:12" ht="15.6" customHeight="1" x14ac:dyDescent="0.2">
      <c r="A804" s="432" t="s">
        <v>676</v>
      </c>
      <c r="B804" s="333"/>
      <c r="C804" s="225"/>
      <c r="D804" s="225"/>
      <c r="E804" s="225"/>
      <c r="F804" s="225"/>
      <c r="G804" s="225"/>
      <c r="H804" s="225"/>
      <c r="I804" s="260"/>
      <c r="J804" s="247"/>
    </row>
    <row r="805" spans="1:12" ht="77.25" customHeight="1" x14ac:dyDescent="0.2">
      <c r="A805" s="438" t="s">
        <v>374</v>
      </c>
      <c r="B805" s="589" t="s">
        <v>1752</v>
      </c>
      <c r="C805" s="589" t="s">
        <v>1752</v>
      </c>
      <c r="D805" s="224"/>
      <c r="E805" s="224"/>
      <c r="F805" s="224"/>
      <c r="G805" s="224"/>
      <c r="H805" s="224"/>
      <c r="I805" s="252"/>
      <c r="J805" s="249"/>
    </row>
    <row r="806" spans="1:12" ht="17.25" customHeight="1" thickBot="1" x14ac:dyDescent="0.25">
      <c r="A806" s="340" t="s">
        <v>375</v>
      </c>
      <c r="B806" s="186">
        <v>0</v>
      </c>
      <c r="C806" s="186">
        <v>0</v>
      </c>
      <c r="D806" s="30"/>
      <c r="E806" s="30"/>
      <c r="F806" s="30"/>
      <c r="G806" s="30"/>
      <c r="H806" s="30"/>
      <c r="I806" s="99"/>
      <c r="J806" s="31"/>
      <c r="K806" s="565"/>
      <c r="L806" s="565"/>
    </row>
    <row r="807" spans="1:12" ht="15.6" customHeight="1" thickBot="1" x14ac:dyDescent="0.25">
      <c r="A807" s="431"/>
      <c r="B807" s="366"/>
      <c r="K807" s="565"/>
      <c r="L807" s="565"/>
    </row>
    <row r="808" spans="1:12" ht="13.5" thickBot="1" x14ac:dyDescent="0.25">
      <c r="A808" s="536" t="s">
        <v>64</v>
      </c>
      <c r="B808" s="447">
        <v>2013</v>
      </c>
      <c r="C808" s="216">
        <v>2014</v>
      </c>
      <c r="D808" s="216">
        <v>2015</v>
      </c>
      <c r="E808" s="216">
        <v>2016</v>
      </c>
      <c r="F808" s="216">
        <v>2017</v>
      </c>
      <c r="G808" s="216">
        <v>2018</v>
      </c>
      <c r="H808" s="216">
        <v>2019</v>
      </c>
      <c r="I808" s="216">
        <v>2020</v>
      </c>
      <c r="J808" s="245" t="s">
        <v>1481</v>
      </c>
      <c r="K808" s="565"/>
      <c r="L808" s="565"/>
    </row>
    <row r="809" spans="1:12" ht="15.95" customHeight="1" x14ac:dyDescent="0.2">
      <c r="A809" s="537" t="s">
        <v>1311</v>
      </c>
      <c r="B809" s="234">
        <f>B815+B842+B881</f>
        <v>15</v>
      </c>
      <c r="C809" s="234">
        <f>C815+C842+C881</f>
        <v>21</v>
      </c>
      <c r="D809" s="236"/>
      <c r="E809" s="236"/>
      <c r="F809" s="246"/>
      <c r="G809" s="246"/>
      <c r="H809" s="246"/>
      <c r="I809" s="246"/>
      <c r="J809" s="247"/>
      <c r="K809" s="565"/>
      <c r="L809" s="565"/>
    </row>
    <row r="810" spans="1:12" ht="14.25" customHeight="1" x14ac:dyDescent="0.2">
      <c r="A810" s="538" t="s">
        <v>1342</v>
      </c>
      <c r="B810" s="232">
        <f>B816+B843+B882</f>
        <v>0</v>
      </c>
      <c r="C810" s="232">
        <f t="shared" ref="B810:C811" si="10">C816+C843+C882</f>
        <v>0</v>
      </c>
      <c r="D810" s="237"/>
      <c r="E810" s="237"/>
      <c r="F810" s="248"/>
      <c r="G810" s="248"/>
      <c r="H810" s="248"/>
      <c r="I810" s="248"/>
      <c r="J810" s="249"/>
      <c r="K810" s="565"/>
      <c r="L810" s="565"/>
    </row>
    <row r="811" spans="1:12" ht="14.25" customHeight="1" x14ac:dyDescent="0.2">
      <c r="A811" s="538" t="s">
        <v>1343</v>
      </c>
      <c r="B811" s="232">
        <f t="shared" si="10"/>
        <v>14</v>
      </c>
      <c r="C811" s="232">
        <f>C817+C844+C883</f>
        <v>20</v>
      </c>
      <c r="D811" s="237"/>
      <c r="E811" s="237"/>
      <c r="F811" s="248"/>
      <c r="G811" s="248"/>
      <c r="H811" s="248"/>
      <c r="I811" s="248"/>
      <c r="J811" s="249"/>
      <c r="K811" s="565"/>
      <c r="L811" s="565"/>
    </row>
    <row r="812" spans="1:12" ht="17.25" customHeight="1" thickBot="1" x14ac:dyDescent="0.25">
      <c r="A812" s="440" t="s">
        <v>1344</v>
      </c>
      <c r="B812" s="233">
        <f>B818+B845+B884</f>
        <v>1</v>
      </c>
      <c r="C812" s="233">
        <f>C818+C845+C884</f>
        <v>1</v>
      </c>
      <c r="D812" s="30"/>
      <c r="E812" s="30"/>
      <c r="F812" s="99"/>
      <c r="G812" s="99"/>
      <c r="H812" s="99"/>
      <c r="I812" s="99"/>
      <c r="J812" s="31"/>
      <c r="K812" s="565"/>
      <c r="L812" s="565"/>
    </row>
    <row r="813" spans="1:12" ht="14.25" customHeight="1" thickBot="1" x14ac:dyDescent="0.25">
      <c r="A813" s="539"/>
      <c r="B813" s="366"/>
      <c r="K813" s="565"/>
      <c r="L813" s="565"/>
    </row>
    <row r="814" spans="1:12" ht="13.5" thickBot="1" x14ac:dyDescent="0.25">
      <c r="A814" s="540" t="s">
        <v>65</v>
      </c>
      <c r="B814" s="525">
        <v>2013</v>
      </c>
      <c r="C814" s="216">
        <v>2014</v>
      </c>
      <c r="D814" s="216">
        <v>2015</v>
      </c>
      <c r="E814" s="216">
        <v>2016</v>
      </c>
      <c r="F814" s="216">
        <v>2017</v>
      </c>
      <c r="G814" s="216">
        <v>2018</v>
      </c>
      <c r="H814" s="216">
        <v>2019</v>
      </c>
      <c r="I814" s="216">
        <v>2020</v>
      </c>
      <c r="J814" s="245" t="s">
        <v>1481</v>
      </c>
      <c r="K814" s="565"/>
      <c r="L814" s="565"/>
    </row>
    <row r="815" spans="1:12" ht="15.95" customHeight="1" x14ac:dyDescent="0.2">
      <c r="A815" s="537" t="s">
        <v>1311</v>
      </c>
      <c r="B815" s="309">
        <v>6</v>
      </c>
      <c r="C815" s="309">
        <v>6</v>
      </c>
      <c r="D815" s="236"/>
      <c r="E815" s="236"/>
      <c r="F815" s="246"/>
      <c r="G815" s="246"/>
      <c r="H815" s="246"/>
      <c r="I815" s="246"/>
      <c r="J815" s="247"/>
      <c r="K815" s="565"/>
      <c r="L815" s="565"/>
    </row>
    <row r="816" spans="1:12" ht="15.95" customHeight="1" x14ac:dyDescent="0.2">
      <c r="A816" s="538" t="s">
        <v>1342</v>
      </c>
      <c r="B816" s="232">
        <v>0</v>
      </c>
      <c r="C816" s="232">
        <v>0</v>
      </c>
      <c r="D816" s="237"/>
      <c r="E816" s="237"/>
      <c r="F816" s="248"/>
      <c r="G816" s="248"/>
      <c r="H816" s="248"/>
      <c r="I816" s="248"/>
      <c r="J816" s="249"/>
      <c r="K816" s="565"/>
      <c r="L816" s="565"/>
    </row>
    <row r="817" spans="1:11" ht="15.75" customHeight="1" x14ac:dyDescent="0.2">
      <c r="A817" s="538" t="s">
        <v>1343</v>
      </c>
      <c r="B817" s="232">
        <v>6</v>
      </c>
      <c r="C817" s="232">
        <v>6</v>
      </c>
      <c r="D817" s="237"/>
      <c r="E817" s="237"/>
      <c r="F817" s="248"/>
      <c r="G817" s="248"/>
      <c r="H817" s="248"/>
      <c r="I817" s="248"/>
      <c r="J817" s="249"/>
      <c r="K817" s="565"/>
    </row>
    <row r="818" spans="1:11" ht="15.75" customHeight="1" thickBot="1" x14ac:dyDescent="0.25">
      <c r="A818" s="440" t="s">
        <v>1344</v>
      </c>
      <c r="B818" s="310">
        <v>0</v>
      </c>
      <c r="C818" s="310">
        <v>0</v>
      </c>
      <c r="D818" s="30"/>
      <c r="E818" s="30"/>
      <c r="F818" s="99"/>
      <c r="G818" s="99"/>
      <c r="H818" s="99"/>
      <c r="I818" s="99"/>
      <c r="J818" s="31"/>
      <c r="K818" s="565"/>
    </row>
    <row r="819" spans="1:11" ht="13.5" customHeight="1" thickBot="1" x14ac:dyDescent="0.25">
      <c r="A819" s="541"/>
      <c r="B819" s="367"/>
      <c r="C819" s="238"/>
      <c r="D819" s="238"/>
      <c r="E819" s="238"/>
      <c r="F819" s="238"/>
      <c r="G819" s="238"/>
      <c r="H819" s="238"/>
      <c r="I819" s="238"/>
      <c r="J819" s="250"/>
      <c r="K819" s="565"/>
    </row>
    <row r="820" spans="1:11" ht="24" customHeight="1" thickBot="1" x14ac:dyDescent="0.25">
      <c r="A820" s="542" t="s">
        <v>1345</v>
      </c>
      <c r="B820" s="447">
        <v>2013</v>
      </c>
      <c r="C820" s="216">
        <v>2014</v>
      </c>
      <c r="D820" s="216">
        <v>2015</v>
      </c>
      <c r="E820" s="216">
        <v>2016</v>
      </c>
      <c r="F820" s="216">
        <v>2017</v>
      </c>
      <c r="G820" s="216">
        <v>2018</v>
      </c>
      <c r="H820" s="216">
        <v>2019</v>
      </c>
      <c r="I820" s="216">
        <v>2020</v>
      </c>
      <c r="J820" s="251" t="s">
        <v>1481</v>
      </c>
    </row>
    <row r="821" spans="1:11" ht="25.5" x14ac:dyDescent="0.2">
      <c r="A821" s="432" t="s">
        <v>677</v>
      </c>
      <c r="B821" s="231"/>
      <c r="C821" s="225"/>
      <c r="D821" s="225"/>
      <c r="E821" s="225"/>
      <c r="F821" s="225"/>
      <c r="G821" s="225"/>
      <c r="H821" s="225"/>
      <c r="I821" s="260"/>
      <c r="J821" s="247"/>
    </row>
    <row r="822" spans="1:11" ht="17.25" customHeight="1" x14ac:dyDescent="0.2">
      <c r="A822" s="438" t="s">
        <v>376</v>
      </c>
      <c r="B822" s="192">
        <v>27.390999999999998</v>
      </c>
      <c r="C822" s="192">
        <v>27.390999999999998</v>
      </c>
      <c r="D822" s="224"/>
      <c r="E822" s="224"/>
      <c r="F822" s="224"/>
      <c r="G822" s="224"/>
      <c r="H822" s="224"/>
      <c r="I822" s="252"/>
      <c r="J822" s="249"/>
    </row>
    <row r="823" spans="1:11" ht="18" customHeight="1" thickBot="1" x14ac:dyDescent="0.25">
      <c r="A823" s="340" t="s">
        <v>377</v>
      </c>
      <c r="B823" s="192">
        <v>2</v>
      </c>
      <c r="C823" s="192">
        <v>2</v>
      </c>
      <c r="D823" s="224"/>
      <c r="E823" s="224"/>
      <c r="F823" s="224"/>
      <c r="G823" s="224"/>
      <c r="H823" s="224"/>
      <c r="I823" s="252"/>
      <c r="J823" s="249"/>
    </row>
    <row r="824" spans="1:11" ht="30.75" customHeight="1" x14ac:dyDescent="0.2">
      <c r="A824" s="432" t="s">
        <v>678</v>
      </c>
      <c r="B824" s="231"/>
      <c r="C824" s="225"/>
      <c r="D824" s="225"/>
      <c r="E824" s="225"/>
      <c r="F824" s="225"/>
      <c r="G824" s="225"/>
      <c r="H824" s="225"/>
      <c r="I824" s="260"/>
      <c r="J824" s="247"/>
    </row>
    <row r="825" spans="1:11" ht="41.25" customHeight="1" x14ac:dyDescent="0.2">
      <c r="A825" s="438" t="s">
        <v>378</v>
      </c>
      <c r="B825" s="192">
        <v>1</v>
      </c>
      <c r="C825" s="577" t="s">
        <v>1753</v>
      </c>
      <c r="D825" s="224"/>
      <c r="E825" s="224"/>
      <c r="F825" s="224"/>
      <c r="G825" s="224"/>
      <c r="H825" s="224"/>
      <c r="I825" s="252"/>
      <c r="J825" s="249"/>
    </row>
    <row r="826" spans="1:11" ht="56.25" customHeight="1" thickBot="1" x14ac:dyDescent="0.25">
      <c r="A826" s="340" t="s">
        <v>379</v>
      </c>
      <c r="B826" s="314">
        <v>0</v>
      </c>
      <c r="C826" s="582" t="s">
        <v>1754</v>
      </c>
      <c r="D826" s="258"/>
      <c r="E826" s="258"/>
      <c r="F826" s="258"/>
      <c r="G826" s="258"/>
      <c r="H826" s="258"/>
      <c r="I826" s="259"/>
      <c r="J826" s="31"/>
    </row>
    <row r="827" spans="1:11" ht="27" customHeight="1" x14ac:dyDescent="0.2">
      <c r="A827" s="432" t="s">
        <v>679</v>
      </c>
      <c r="B827" s="331"/>
      <c r="C827" s="231"/>
      <c r="D827" s="225"/>
      <c r="E827" s="225"/>
      <c r="F827" s="225"/>
      <c r="G827" s="225"/>
      <c r="H827" s="225"/>
      <c r="I827" s="260"/>
      <c r="J827" s="247"/>
    </row>
    <row r="828" spans="1:11" ht="18.75" customHeight="1" x14ac:dyDescent="0.2">
      <c r="A828" s="438" t="s">
        <v>378</v>
      </c>
      <c r="B828" s="315">
        <v>0</v>
      </c>
      <c r="C828" s="192"/>
      <c r="D828" s="224"/>
      <c r="E828" s="224"/>
      <c r="F828" s="224"/>
      <c r="G828" s="224"/>
      <c r="H828" s="224"/>
      <c r="I828" s="252"/>
      <c r="J828" s="249"/>
    </row>
    <row r="829" spans="1:11" ht="24.75" customHeight="1" x14ac:dyDescent="0.2">
      <c r="A829" s="438" t="s">
        <v>380</v>
      </c>
      <c r="B829" s="587"/>
      <c r="C829" s="750" t="s">
        <v>1755</v>
      </c>
      <c r="D829" s="224"/>
      <c r="E829" s="224"/>
      <c r="F829" s="224"/>
      <c r="G829" s="224"/>
      <c r="H829" s="224"/>
      <c r="I829" s="252"/>
      <c r="J829" s="249"/>
    </row>
    <row r="830" spans="1:11" ht="27" customHeight="1" thickBot="1" x14ac:dyDescent="0.25">
      <c r="A830" s="340" t="s">
        <v>381</v>
      </c>
      <c r="B830" s="590"/>
      <c r="C830" s="751"/>
      <c r="D830" s="258"/>
      <c r="E830" s="258"/>
      <c r="F830" s="258"/>
      <c r="G830" s="258"/>
      <c r="H830" s="258"/>
      <c r="I830" s="259"/>
      <c r="J830" s="31"/>
    </row>
    <row r="831" spans="1:11" ht="59.25" customHeight="1" x14ac:dyDescent="0.2">
      <c r="A831" s="432" t="s">
        <v>680</v>
      </c>
      <c r="B831" s="591" t="s">
        <v>1431</v>
      </c>
      <c r="C831" s="592" t="s">
        <v>1756</v>
      </c>
      <c r="D831" s="225"/>
      <c r="E831" s="225"/>
      <c r="F831" s="225"/>
      <c r="G831" s="225"/>
      <c r="H831" s="225"/>
      <c r="I831" s="260"/>
      <c r="J831" s="247"/>
    </row>
    <row r="832" spans="1:11" ht="15" customHeight="1" x14ac:dyDescent="0.2">
      <c r="A832" s="438" t="s">
        <v>382</v>
      </c>
      <c r="B832" s="315">
        <v>0</v>
      </c>
      <c r="C832" s="192">
        <v>0</v>
      </c>
      <c r="D832" s="224"/>
      <c r="E832" s="224"/>
      <c r="F832" s="224"/>
      <c r="G832" s="224"/>
      <c r="H832" s="224"/>
      <c r="I832" s="252"/>
      <c r="J832" s="249"/>
    </row>
    <row r="833" spans="1:12" ht="14.25" customHeight="1" x14ac:dyDescent="0.2">
      <c r="A833" s="438" t="s">
        <v>8</v>
      </c>
      <c r="B833" s="315">
        <v>0</v>
      </c>
      <c r="C833" s="192">
        <v>0</v>
      </c>
      <c r="D833" s="224"/>
      <c r="E833" s="224"/>
      <c r="F833" s="224"/>
      <c r="G833" s="224"/>
      <c r="H833" s="224"/>
      <c r="I833" s="252"/>
      <c r="J833" s="249"/>
    </row>
    <row r="834" spans="1:12" ht="18" customHeight="1" thickBot="1" x14ac:dyDescent="0.25">
      <c r="A834" s="340" t="s">
        <v>383</v>
      </c>
      <c r="B834" s="341">
        <v>0</v>
      </c>
      <c r="C834" s="314">
        <v>0</v>
      </c>
      <c r="D834" s="258"/>
      <c r="E834" s="258"/>
      <c r="F834" s="258"/>
      <c r="G834" s="258"/>
      <c r="H834" s="258"/>
      <c r="I834" s="259"/>
      <c r="J834" s="31"/>
    </row>
    <row r="835" spans="1:12" ht="28.5" customHeight="1" x14ac:dyDescent="0.2">
      <c r="A835" s="432" t="s">
        <v>681</v>
      </c>
      <c r="B835" s="231"/>
      <c r="C835" s="225"/>
      <c r="D835" s="225"/>
      <c r="E835" s="225"/>
      <c r="F835" s="225"/>
      <c r="G835" s="225"/>
      <c r="H835" s="225"/>
      <c r="I835" s="260"/>
      <c r="J835" s="247"/>
    </row>
    <row r="836" spans="1:12" ht="29.25" customHeight="1" x14ac:dyDescent="0.2">
      <c r="A836" s="438" t="s">
        <v>384</v>
      </c>
      <c r="B836" s="192">
        <v>5</v>
      </c>
      <c r="C836" s="192" t="s">
        <v>1757</v>
      </c>
      <c r="D836" s="224"/>
      <c r="E836" s="224"/>
      <c r="F836" s="224"/>
      <c r="G836" s="224"/>
      <c r="H836" s="224"/>
      <c r="I836" s="252"/>
      <c r="J836" s="249"/>
    </row>
    <row r="837" spans="1:12" ht="65.25" customHeight="1" thickBot="1" x14ac:dyDescent="0.25">
      <c r="A837" s="340" t="s">
        <v>385</v>
      </c>
      <c r="B837" s="192">
        <v>2</v>
      </c>
      <c r="C837" s="192" t="s">
        <v>1758</v>
      </c>
      <c r="D837" s="224"/>
      <c r="E837" s="224"/>
      <c r="F837" s="224"/>
      <c r="G837" s="224"/>
      <c r="H837" s="224"/>
      <c r="I837" s="252"/>
      <c r="J837" s="249"/>
    </row>
    <row r="838" spans="1:12" ht="42" customHeight="1" x14ac:dyDescent="0.2">
      <c r="A838" s="432" t="s">
        <v>682</v>
      </c>
      <c r="B838" s="231" t="s">
        <v>1432</v>
      </c>
      <c r="C838" s="486"/>
      <c r="D838" s="225"/>
      <c r="E838" s="225"/>
      <c r="F838" s="225"/>
      <c r="G838" s="225"/>
      <c r="H838" s="225"/>
      <c r="I838" s="260"/>
      <c r="J838" s="247"/>
    </row>
    <row r="839" spans="1:12" ht="17.25" customHeight="1" thickBot="1" x14ac:dyDescent="0.25">
      <c r="A839" s="340" t="s">
        <v>379</v>
      </c>
      <c r="B839" s="434">
        <v>0</v>
      </c>
      <c r="C839" s="434">
        <v>0</v>
      </c>
      <c r="D839" s="30"/>
      <c r="E839" s="30"/>
      <c r="F839" s="30"/>
      <c r="G839" s="30"/>
      <c r="H839" s="30"/>
      <c r="I839" s="99"/>
      <c r="J839" s="31"/>
      <c r="K839" s="565"/>
      <c r="L839" s="565"/>
    </row>
    <row r="840" spans="1:12" ht="13.5" thickBot="1" x14ac:dyDescent="0.25">
      <c r="A840" s="431"/>
      <c r="B840" s="366"/>
      <c r="K840" s="565"/>
      <c r="L840" s="565"/>
    </row>
    <row r="841" spans="1:12" ht="13.5" thickBot="1" x14ac:dyDescent="0.25">
      <c r="A841" s="540" t="s">
        <v>66</v>
      </c>
      <c r="B841" s="525">
        <v>2013</v>
      </c>
      <c r="C841" s="216">
        <v>2014</v>
      </c>
      <c r="D841" s="216">
        <v>2015</v>
      </c>
      <c r="E841" s="216">
        <v>2016</v>
      </c>
      <c r="F841" s="216">
        <v>2017</v>
      </c>
      <c r="G841" s="216">
        <v>2018</v>
      </c>
      <c r="H841" s="216">
        <v>2019</v>
      </c>
      <c r="I841" s="216">
        <v>2020</v>
      </c>
      <c r="J841" s="245" t="s">
        <v>1481</v>
      </c>
      <c r="K841" s="565"/>
      <c r="L841" s="565"/>
    </row>
    <row r="842" spans="1:12" ht="15.95" customHeight="1" x14ac:dyDescent="0.2">
      <c r="A842" s="537" t="s">
        <v>1311</v>
      </c>
      <c r="B842" s="309">
        <f>B843+B844+B845</f>
        <v>3</v>
      </c>
      <c r="C842" s="309">
        <v>9</v>
      </c>
      <c r="D842" s="236"/>
      <c r="E842" s="236"/>
      <c r="F842" s="246"/>
      <c r="G842" s="246"/>
      <c r="H842" s="246"/>
      <c r="I842" s="246"/>
      <c r="J842" s="247"/>
      <c r="K842" s="565"/>
      <c r="L842" s="565"/>
    </row>
    <row r="843" spans="1:12" ht="15.95" customHeight="1" x14ac:dyDescent="0.2">
      <c r="A843" s="538" t="s">
        <v>1342</v>
      </c>
      <c r="B843" s="232">
        <v>0</v>
      </c>
      <c r="C843" s="232">
        <v>0</v>
      </c>
      <c r="D843" s="237"/>
      <c r="E843" s="237"/>
      <c r="F843" s="248"/>
      <c r="G843" s="248"/>
      <c r="H843" s="248"/>
      <c r="I843" s="248"/>
      <c r="J843" s="249"/>
      <c r="K843" s="565"/>
      <c r="L843" s="565"/>
    </row>
    <row r="844" spans="1:12" ht="15.75" customHeight="1" x14ac:dyDescent="0.2">
      <c r="A844" s="538" t="s">
        <v>1343</v>
      </c>
      <c r="B844" s="232">
        <v>2</v>
      </c>
      <c r="C844" s="232">
        <v>8</v>
      </c>
      <c r="D844" s="237"/>
      <c r="E844" s="237"/>
      <c r="F844" s="248"/>
      <c r="G844" s="248"/>
      <c r="H844" s="248"/>
      <c r="I844" s="248"/>
      <c r="J844" s="249"/>
      <c r="K844" s="565"/>
      <c r="L844" s="565"/>
    </row>
    <row r="845" spans="1:12" ht="18" customHeight="1" thickBot="1" x14ac:dyDescent="0.25">
      <c r="A845" s="440" t="s">
        <v>1344</v>
      </c>
      <c r="B845" s="310">
        <v>1</v>
      </c>
      <c r="C845" s="310">
        <v>1</v>
      </c>
      <c r="D845" s="30"/>
      <c r="E845" s="30"/>
      <c r="F845" s="99"/>
      <c r="G845" s="99"/>
      <c r="H845" s="99"/>
      <c r="I845" s="99"/>
      <c r="J845" s="31"/>
      <c r="K845" s="565"/>
      <c r="L845" s="565"/>
    </row>
    <row r="846" spans="1:12" ht="13.5" customHeight="1" thickBot="1" x14ac:dyDescent="0.25">
      <c r="A846" s="541"/>
      <c r="B846" s="367"/>
      <c r="C846" s="238"/>
      <c r="D846" s="238"/>
      <c r="E846" s="238"/>
      <c r="F846" s="238"/>
      <c r="G846" s="238"/>
      <c r="H846" s="238"/>
      <c r="I846" s="238"/>
      <c r="J846" s="250"/>
      <c r="K846" s="565"/>
      <c r="L846" s="565"/>
    </row>
    <row r="847" spans="1:12" ht="24" customHeight="1" thickBot="1" x14ac:dyDescent="0.25">
      <c r="A847" s="542" t="s">
        <v>1345</v>
      </c>
      <c r="B847" s="447">
        <v>2013</v>
      </c>
      <c r="C847" s="216">
        <v>2014</v>
      </c>
      <c r="D847" s="216">
        <v>2015</v>
      </c>
      <c r="E847" s="216">
        <v>2016</v>
      </c>
      <c r="F847" s="216">
        <v>2017</v>
      </c>
      <c r="G847" s="216">
        <v>2018</v>
      </c>
      <c r="H847" s="216">
        <v>2019</v>
      </c>
      <c r="I847" s="216">
        <v>2020</v>
      </c>
      <c r="J847" s="251" t="s">
        <v>1481</v>
      </c>
      <c r="K847" s="565"/>
      <c r="L847" s="565"/>
    </row>
    <row r="848" spans="1:12" ht="57" customHeight="1" x14ac:dyDescent="0.2">
      <c r="A848" s="432" t="s">
        <v>683</v>
      </c>
      <c r="B848" s="333" t="s">
        <v>1446</v>
      </c>
      <c r="C848" s="231" t="s">
        <v>1759</v>
      </c>
      <c r="D848" s="225"/>
      <c r="E848" s="225"/>
      <c r="F848" s="225"/>
      <c r="G848" s="225"/>
      <c r="H848" s="225"/>
      <c r="I848" s="260"/>
      <c r="J848" s="247"/>
      <c r="K848" s="565"/>
      <c r="L848" s="565"/>
    </row>
    <row r="849" spans="1:10" ht="16.5" customHeight="1" thickBot="1" x14ac:dyDescent="0.25">
      <c r="A849" s="340" t="s">
        <v>386</v>
      </c>
      <c r="B849" s="334">
        <v>0</v>
      </c>
      <c r="C849" s="192" t="s">
        <v>1760</v>
      </c>
      <c r="D849" s="224"/>
      <c r="E849" s="224"/>
      <c r="F849" s="224"/>
      <c r="G849" s="224"/>
      <c r="H849" s="224"/>
      <c r="I849" s="252"/>
      <c r="J849" s="249"/>
    </row>
    <row r="850" spans="1:10" ht="63.75" customHeight="1" x14ac:dyDescent="0.2">
      <c r="A850" s="432" t="s">
        <v>684</v>
      </c>
      <c r="B850" s="231"/>
      <c r="C850" s="225" t="s">
        <v>1761</v>
      </c>
      <c r="D850" s="225"/>
      <c r="E850" s="225"/>
      <c r="F850" s="225"/>
      <c r="G850" s="225"/>
      <c r="H850" s="225"/>
      <c r="I850" s="260"/>
      <c r="J850" s="247"/>
    </row>
    <row r="851" spans="1:10" x14ac:dyDescent="0.2">
      <c r="A851" s="438" t="s">
        <v>217</v>
      </c>
      <c r="B851" s="192"/>
      <c r="C851" s="224">
        <v>0</v>
      </c>
      <c r="D851" s="224"/>
      <c r="E851" s="224"/>
      <c r="F851" s="224"/>
      <c r="G851" s="224"/>
      <c r="H851" s="224"/>
      <c r="I851" s="252"/>
      <c r="J851" s="249"/>
    </row>
    <row r="852" spans="1:10" x14ac:dyDescent="0.2">
      <c r="A852" s="438" t="s">
        <v>378</v>
      </c>
      <c r="B852" s="192"/>
      <c r="C852" s="224">
        <v>0</v>
      </c>
      <c r="D852" s="224"/>
      <c r="E852" s="224"/>
      <c r="F852" s="224"/>
      <c r="G852" s="224"/>
      <c r="H852" s="224"/>
      <c r="I852" s="252"/>
      <c r="J852" s="249"/>
    </row>
    <row r="853" spans="1:10" x14ac:dyDescent="0.2">
      <c r="A853" s="438" t="s">
        <v>387</v>
      </c>
      <c r="B853" s="192"/>
      <c r="C853" s="224">
        <v>0</v>
      </c>
      <c r="D853" s="224"/>
      <c r="E853" s="224"/>
      <c r="F853" s="224"/>
      <c r="G853" s="224"/>
      <c r="H853" s="224"/>
      <c r="I853" s="252"/>
      <c r="J853" s="249"/>
    </row>
    <row r="854" spans="1:10" ht="16.5" customHeight="1" x14ac:dyDescent="0.2">
      <c r="A854" s="438" t="s">
        <v>388</v>
      </c>
      <c r="B854" s="192"/>
      <c r="C854" s="593">
        <v>0</v>
      </c>
      <c r="D854" s="224"/>
      <c r="E854" s="224"/>
      <c r="F854" s="224"/>
      <c r="G854" s="224"/>
      <c r="H854" s="224"/>
      <c r="I854" s="252"/>
      <c r="J854" s="249"/>
    </row>
    <row r="855" spans="1:10" x14ac:dyDescent="0.2">
      <c r="A855" s="438" t="s">
        <v>389</v>
      </c>
      <c r="B855" s="192"/>
      <c r="C855" s="224">
        <v>0</v>
      </c>
      <c r="D855" s="224"/>
      <c r="E855" s="224"/>
      <c r="F855" s="224"/>
      <c r="G855" s="224"/>
      <c r="H855" s="224"/>
      <c r="I855" s="252"/>
      <c r="J855" s="249"/>
    </row>
    <row r="856" spans="1:10" ht="13.5" thickBot="1" x14ac:dyDescent="0.25">
      <c r="A856" s="340" t="s">
        <v>390</v>
      </c>
      <c r="B856" s="192"/>
      <c r="C856" s="224">
        <v>0</v>
      </c>
      <c r="D856" s="224"/>
      <c r="E856" s="224"/>
      <c r="F856" s="224"/>
      <c r="G856" s="224"/>
      <c r="H856" s="224"/>
      <c r="I856" s="252"/>
      <c r="J856" s="249"/>
    </row>
    <row r="857" spans="1:10" ht="66" customHeight="1" x14ac:dyDescent="0.2">
      <c r="A857" s="432" t="s">
        <v>685</v>
      </c>
      <c r="B857" s="231"/>
      <c r="C857" s="225" t="s">
        <v>1761</v>
      </c>
      <c r="D857" s="225"/>
      <c r="E857" s="225"/>
      <c r="F857" s="225"/>
      <c r="G857" s="225"/>
      <c r="H857" s="225"/>
      <c r="I857" s="260"/>
      <c r="J857" s="247"/>
    </row>
    <row r="858" spans="1:10" ht="25.5" x14ac:dyDescent="0.2">
      <c r="A858" s="438" t="s">
        <v>217</v>
      </c>
      <c r="B858" s="192"/>
      <c r="C858" s="224" t="s">
        <v>1762</v>
      </c>
      <c r="D858" s="224"/>
      <c r="E858" s="224"/>
      <c r="F858" s="224"/>
      <c r="G858" s="224"/>
      <c r="H858" s="224"/>
      <c r="I858" s="252"/>
      <c r="J858" s="249"/>
    </row>
    <row r="859" spans="1:10" x14ac:dyDescent="0.2">
      <c r="A859" s="438" t="s">
        <v>378</v>
      </c>
      <c r="B859" s="192"/>
      <c r="C859" s="224">
        <v>0</v>
      </c>
      <c r="D859" s="224"/>
      <c r="E859" s="224"/>
      <c r="F859" s="224"/>
      <c r="G859" s="224"/>
      <c r="H859" s="224"/>
      <c r="I859" s="252"/>
      <c r="J859" s="249"/>
    </row>
    <row r="860" spans="1:10" x14ac:dyDescent="0.2">
      <c r="A860" s="438" t="s">
        <v>387</v>
      </c>
      <c r="B860" s="192"/>
      <c r="C860" s="224">
        <v>0</v>
      </c>
      <c r="D860" s="224"/>
      <c r="E860" s="224"/>
      <c r="F860" s="224"/>
      <c r="G860" s="224"/>
      <c r="H860" s="224"/>
      <c r="I860" s="252"/>
      <c r="J860" s="249"/>
    </row>
    <row r="861" spans="1:10" ht="46.5" customHeight="1" x14ac:dyDescent="0.2">
      <c r="A861" s="438" t="s">
        <v>388</v>
      </c>
      <c r="B861" s="192"/>
      <c r="C861" s="593" t="s">
        <v>1782</v>
      </c>
      <c r="D861" s="224"/>
      <c r="E861" s="224"/>
      <c r="F861" s="224"/>
      <c r="G861" s="224"/>
      <c r="H861" s="224"/>
      <c r="I861" s="252"/>
      <c r="J861" s="249"/>
    </row>
    <row r="862" spans="1:10" x14ac:dyDescent="0.2">
      <c r="A862" s="438" t="s">
        <v>389</v>
      </c>
      <c r="B862" s="192"/>
      <c r="C862" s="224">
        <v>0</v>
      </c>
      <c r="D862" s="224"/>
      <c r="E862" s="224"/>
      <c r="F862" s="224"/>
      <c r="G862" s="224"/>
      <c r="H862" s="224"/>
      <c r="I862" s="252"/>
      <c r="J862" s="249"/>
    </row>
    <row r="863" spans="1:10" ht="13.5" customHeight="1" thickBot="1" x14ac:dyDescent="0.25">
      <c r="A863" s="340" t="s">
        <v>391</v>
      </c>
      <c r="B863" s="192"/>
      <c r="C863" s="224">
        <v>0</v>
      </c>
      <c r="D863" s="224"/>
      <c r="E863" s="224"/>
      <c r="F863" s="224"/>
      <c r="G863" s="224"/>
      <c r="H863" s="224"/>
      <c r="I863" s="252"/>
      <c r="J863" s="249"/>
    </row>
    <row r="864" spans="1:10" ht="16.5" customHeight="1" x14ac:dyDescent="0.2">
      <c r="A864" s="432" t="s">
        <v>686</v>
      </c>
      <c r="B864" s="231"/>
      <c r="C864" s="225"/>
      <c r="D864" s="225"/>
      <c r="E864" s="225"/>
      <c r="F864" s="225"/>
      <c r="G864" s="225"/>
      <c r="H864" s="225"/>
      <c r="I864" s="260"/>
      <c r="J864" s="247"/>
    </row>
    <row r="865" spans="1:10" ht="13.5" thickBot="1" x14ac:dyDescent="0.25">
      <c r="A865" s="340" t="s">
        <v>392</v>
      </c>
      <c r="B865" s="192"/>
      <c r="C865" s="224" t="s">
        <v>1763</v>
      </c>
      <c r="D865" s="224"/>
      <c r="E865" s="224"/>
      <c r="F865" s="224"/>
      <c r="G865" s="224"/>
      <c r="H865" s="224"/>
      <c r="I865" s="252"/>
      <c r="J865" s="249"/>
    </row>
    <row r="866" spans="1:10" x14ac:dyDescent="0.2">
      <c r="A866" s="432" t="s">
        <v>687</v>
      </c>
      <c r="B866" s="231"/>
      <c r="C866" s="225"/>
      <c r="D866" s="225"/>
      <c r="E866" s="225"/>
      <c r="F866" s="225"/>
      <c r="G866" s="225"/>
      <c r="H866" s="225"/>
      <c r="I866" s="260"/>
      <c r="J866" s="247"/>
    </row>
    <row r="867" spans="1:10" x14ac:dyDescent="0.2">
      <c r="A867" s="438" t="s">
        <v>378</v>
      </c>
      <c r="B867" s="192"/>
      <c r="C867" s="224">
        <v>2</v>
      </c>
      <c r="D867" s="224"/>
      <c r="E867" s="224"/>
      <c r="F867" s="224"/>
      <c r="G867" s="224"/>
      <c r="H867" s="224"/>
      <c r="I867" s="252"/>
      <c r="J867" s="249"/>
    </row>
    <row r="868" spans="1:10" ht="13.5" thickBot="1" x14ac:dyDescent="0.25">
      <c r="A868" s="340" t="s">
        <v>393</v>
      </c>
      <c r="B868" s="314"/>
      <c r="C868" s="258">
        <v>0</v>
      </c>
      <c r="D868" s="258"/>
      <c r="E868" s="258"/>
      <c r="F868" s="258"/>
      <c r="G868" s="258"/>
      <c r="H868" s="258"/>
      <c r="I868" s="259"/>
      <c r="J868" s="31"/>
    </row>
    <row r="869" spans="1:10" x14ac:dyDescent="0.2">
      <c r="A869" s="432" t="s">
        <v>688</v>
      </c>
      <c r="B869" s="231"/>
      <c r="C869" s="225"/>
      <c r="D869" s="225"/>
      <c r="E869" s="225"/>
      <c r="F869" s="225"/>
      <c r="G869" s="225"/>
      <c r="H869" s="225"/>
      <c r="I869" s="260"/>
      <c r="J869" s="247"/>
    </row>
    <row r="870" spans="1:10" ht="25.5" x14ac:dyDescent="0.2">
      <c r="A870" s="438" t="s">
        <v>394</v>
      </c>
      <c r="B870" s="192"/>
      <c r="C870" s="224" t="s">
        <v>1417</v>
      </c>
      <c r="D870" s="224"/>
      <c r="E870" s="224"/>
      <c r="F870" s="224"/>
      <c r="G870" s="224"/>
      <c r="H870" s="224"/>
      <c r="I870" s="252"/>
      <c r="J870" s="249"/>
    </row>
    <row r="871" spans="1:10" ht="13.5" thickBot="1" x14ac:dyDescent="0.25">
      <c r="A871" s="340" t="s">
        <v>395</v>
      </c>
      <c r="B871" s="192"/>
      <c r="C871" s="224">
        <v>0</v>
      </c>
      <c r="D871" s="224"/>
      <c r="E871" s="224"/>
      <c r="F871" s="224"/>
      <c r="G871" s="224"/>
      <c r="H871" s="224"/>
      <c r="I871" s="252"/>
      <c r="J871" s="249"/>
    </row>
    <row r="872" spans="1:10" ht="16.5" customHeight="1" x14ac:dyDescent="0.2">
      <c r="A872" s="432" t="s">
        <v>689</v>
      </c>
      <c r="B872" s="231"/>
      <c r="C872" s="490"/>
      <c r="D872" s="225"/>
      <c r="E872" s="225"/>
      <c r="F872" s="225"/>
      <c r="G872" s="225"/>
      <c r="H872" s="225"/>
      <c r="I872" s="260"/>
      <c r="J872" s="247"/>
    </row>
    <row r="873" spans="1:10" ht="18" customHeight="1" thickBot="1" x14ac:dyDescent="0.25">
      <c r="A873" s="340" t="s">
        <v>396</v>
      </c>
      <c r="B873" s="192"/>
      <c r="C873" s="491">
        <v>0</v>
      </c>
      <c r="D873" s="224"/>
      <c r="E873" s="224"/>
      <c r="F873" s="224"/>
      <c r="G873" s="224"/>
      <c r="H873" s="224"/>
      <c r="I873" s="224"/>
      <c r="J873" s="267"/>
    </row>
    <row r="874" spans="1:10" ht="15" customHeight="1" x14ac:dyDescent="0.2">
      <c r="A874" s="432" t="s">
        <v>690</v>
      </c>
      <c r="B874" s="231"/>
      <c r="C874" s="225"/>
      <c r="D874" s="225"/>
      <c r="E874" s="225"/>
      <c r="F874" s="225"/>
      <c r="G874" s="225"/>
      <c r="H874" s="225"/>
      <c r="I874" s="260"/>
      <c r="J874" s="247"/>
    </row>
    <row r="875" spans="1:10" ht="15.75" customHeight="1" x14ac:dyDescent="0.2">
      <c r="A875" s="438" t="s">
        <v>397</v>
      </c>
      <c r="B875" s="192"/>
      <c r="C875" s="192" t="s">
        <v>1764</v>
      </c>
      <c r="D875" s="224"/>
      <c r="E875" s="224"/>
      <c r="F875" s="224"/>
      <c r="G875" s="224"/>
      <c r="H875" s="224"/>
      <c r="I875" s="224"/>
      <c r="J875" s="267"/>
    </row>
    <row r="876" spans="1:10" ht="51.75" thickBot="1" x14ac:dyDescent="0.25">
      <c r="A876" s="340" t="s">
        <v>398</v>
      </c>
      <c r="B876" s="192" t="s">
        <v>1414</v>
      </c>
      <c r="C876" s="192" t="s">
        <v>1765</v>
      </c>
      <c r="D876" s="224"/>
      <c r="E876" s="224"/>
      <c r="F876" s="224"/>
      <c r="G876" s="224"/>
      <c r="H876" s="224"/>
      <c r="I876" s="224"/>
      <c r="J876" s="267"/>
    </row>
    <row r="877" spans="1:10" x14ac:dyDescent="0.2">
      <c r="A877" s="432" t="s">
        <v>1669</v>
      </c>
      <c r="B877" s="323"/>
      <c r="C877" s="225" t="s">
        <v>1693</v>
      </c>
      <c r="D877" s="225"/>
      <c r="E877" s="225"/>
      <c r="F877" s="225"/>
      <c r="G877" s="225"/>
      <c r="H877" s="225"/>
      <c r="I877" s="260"/>
      <c r="J877" s="247"/>
    </row>
    <row r="878" spans="1:10" ht="13.5" thickBot="1" x14ac:dyDescent="0.25">
      <c r="A878" s="340" t="s">
        <v>12</v>
      </c>
      <c r="B878" s="332">
        <v>0</v>
      </c>
      <c r="C878" s="32"/>
      <c r="D878" s="30"/>
      <c r="E878" s="30"/>
      <c r="F878" s="30"/>
      <c r="G878" s="30"/>
      <c r="H878" s="30"/>
      <c r="I878" s="99"/>
      <c r="J878" s="31"/>
    </row>
    <row r="879" spans="1:10" ht="13.5" thickBot="1" x14ac:dyDescent="0.25">
      <c r="A879" s="431"/>
      <c r="B879" s="366"/>
    </row>
    <row r="880" spans="1:10" ht="13.5" thickBot="1" x14ac:dyDescent="0.25">
      <c r="A880" s="540" t="s">
        <v>67</v>
      </c>
      <c r="B880" s="525">
        <v>2013</v>
      </c>
      <c r="C880" s="216">
        <v>2014</v>
      </c>
      <c r="D880" s="216">
        <v>2015</v>
      </c>
      <c r="E880" s="216">
        <v>2016</v>
      </c>
      <c r="F880" s="216">
        <v>2017</v>
      </c>
      <c r="G880" s="216">
        <v>2018</v>
      </c>
      <c r="H880" s="216">
        <v>2019</v>
      </c>
      <c r="I880" s="216">
        <v>2020</v>
      </c>
      <c r="J880" s="245" t="s">
        <v>1481</v>
      </c>
    </row>
    <row r="881" spans="1:10" ht="15.95" customHeight="1" x14ac:dyDescent="0.2">
      <c r="A881" s="537" t="s">
        <v>1311</v>
      </c>
      <c r="B881" s="309">
        <v>6</v>
      </c>
      <c r="C881" s="309">
        <v>6</v>
      </c>
      <c r="D881" s="236"/>
      <c r="E881" s="236"/>
      <c r="F881" s="246"/>
      <c r="G881" s="246"/>
      <c r="H881" s="246"/>
      <c r="I881" s="246"/>
      <c r="J881" s="247"/>
    </row>
    <row r="882" spans="1:10" ht="15.95" customHeight="1" x14ac:dyDescent="0.2">
      <c r="A882" s="538" t="s">
        <v>1342</v>
      </c>
      <c r="B882" s="232">
        <v>0</v>
      </c>
      <c r="C882" s="232">
        <v>0</v>
      </c>
      <c r="D882" s="237"/>
      <c r="E882" s="237"/>
      <c r="F882" s="248"/>
      <c r="G882" s="248"/>
      <c r="H882" s="248"/>
      <c r="I882" s="248"/>
      <c r="J882" s="249"/>
    </row>
    <row r="883" spans="1:10" ht="15.75" customHeight="1" x14ac:dyDescent="0.2">
      <c r="A883" s="538" t="s">
        <v>1343</v>
      </c>
      <c r="B883" s="232">
        <v>6</v>
      </c>
      <c r="C883" s="232">
        <v>6</v>
      </c>
      <c r="D883" s="237"/>
      <c r="E883" s="237"/>
      <c r="F883" s="248"/>
      <c r="G883" s="248"/>
      <c r="H883" s="248"/>
      <c r="I883" s="248"/>
      <c r="J883" s="249"/>
    </row>
    <row r="884" spans="1:10" ht="18" customHeight="1" thickBot="1" x14ac:dyDescent="0.25">
      <c r="A884" s="440" t="s">
        <v>1344</v>
      </c>
      <c r="B884" s="310">
        <v>0</v>
      </c>
      <c r="C884" s="310">
        <v>0</v>
      </c>
      <c r="D884" s="30"/>
      <c r="E884" s="30"/>
      <c r="F884" s="99"/>
      <c r="G884" s="99"/>
      <c r="H884" s="99"/>
      <c r="I884" s="99"/>
      <c r="J884" s="31"/>
    </row>
    <row r="885" spans="1:10" ht="13.5" customHeight="1" thickBot="1" x14ac:dyDescent="0.25">
      <c r="A885" s="541"/>
      <c r="B885" s="367"/>
      <c r="C885" s="238"/>
      <c r="D885" s="238"/>
      <c r="E885" s="238"/>
      <c r="F885" s="238"/>
      <c r="G885" s="238"/>
      <c r="H885" s="238"/>
      <c r="I885" s="238"/>
      <c r="J885" s="250"/>
    </row>
    <row r="886" spans="1:10" ht="24" customHeight="1" thickBot="1" x14ac:dyDescent="0.25">
      <c r="A886" s="542" t="s">
        <v>1345</v>
      </c>
      <c r="B886" s="447">
        <v>2013</v>
      </c>
      <c r="C886" s="216">
        <v>2014</v>
      </c>
      <c r="D886" s="216">
        <v>2015</v>
      </c>
      <c r="E886" s="216">
        <v>2016</v>
      </c>
      <c r="F886" s="216">
        <v>2017</v>
      </c>
      <c r="G886" s="216">
        <v>2018</v>
      </c>
      <c r="H886" s="216">
        <v>2019</v>
      </c>
      <c r="I886" s="216">
        <v>2020</v>
      </c>
      <c r="J886" s="251" t="s">
        <v>1481</v>
      </c>
    </row>
    <row r="887" spans="1:10" ht="69" customHeight="1" x14ac:dyDescent="0.2">
      <c r="A887" s="432" t="s">
        <v>691</v>
      </c>
      <c r="B887" s="231" t="s">
        <v>1433</v>
      </c>
      <c r="C887" s="225" t="s">
        <v>1693</v>
      </c>
      <c r="D887" s="225"/>
      <c r="E887" s="225"/>
      <c r="F887" s="225"/>
      <c r="G887" s="225"/>
      <c r="H887" s="225"/>
      <c r="I887" s="260"/>
      <c r="J887" s="247"/>
    </row>
    <row r="888" spans="1:10" ht="19.5" customHeight="1" thickBot="1" x14ac:dyDescent="0.25">
      <c r="A888" s="340" t="s">
        <v>399</v>
      </c>
      <c r="B888" s="192">
        <v>0</v>
      </c>
      <c r="C888" s="224">
        <v>0</v>
      </c>
      <c r="D888" s="224"/>
      <c r="E888" s="224"/>
      <c r="F888" s="224"/>
      <c r="G888" s="224"/>
      <c r="H888" s="224"/>
      <c r="I888" s="252"/>
      <c r="J888" s="249"/>
    </row>
    <row r="889" spans="1:10" ht="27.75" customHeight="1" x14ac:dyDescent="0.2">
      <c r="A889" s="432" t="s">
        <v>692</v>
      </c>
      <c r="B889" s="231"/>
      <c r="C889" s="225"/>
      <c r="D889" s="225"/>
      <c r="E889" s="225"/>
      <c r="F889" s="225"/>
      <c r="G889" s="225"/>
      <c r="H889" s="225"/>
      <c r="I889" s="260"/>
      <c r="J889" s="247"/>
    </row>
    <row r="890" spans="1:10" x14ac:dyDescent="0.2">
      <c r="A890" s="438" t="s">
        <v>400</v>
      </c>
      <c r="B890" s="192">
        <v>2</v>
      </c>
      <c r="C890" s="224">
        <v>5</v>
      </c>
      <c r="D890" s="224"/>
      <c r="E890" s="224"/>
      <c r="F890" s="224"/>
      <c r="G890" s="224"/>
      <c r="H890" s="224"/>
      <c r="I890" s="252"/>
      <c r="J890" s="249"/>
    </row>
    <row r="891" spans="1:10" ht="13.5" thickBot="1" x14ac:dyDescent="0.25">
      <c r="A891" s="340" t="s">
        <v>401</v>
      </c>
      <c r="B891" s="314">
        <v>0</v>
      </c>
      <c r="C891" s="258">
        <v>0</v>
      </c>
      <c r="D891" s="258"/>
      <c r="E891" s="258"/>
      <c r="F891" s="258"/>
      <c r="G891" s="258"/>
      <c r="H891" s="258"/>
      <c r="I891" s="259"/>
      <c r="J891" s="31"/>
    </row>
    <row r="892" spans="1:10" ht="25.5" x14ac:dyDescent="0.2">
      <c r="A892" s="432" t="s">
        <v>693</v>
      </c>
      <c r="B892" s="231"/>
      <c r="C892" s="225"/>
      <c r="D892" s="225"/>
      <c r="E892" s="225"/>
      <c r="F892" s="225"/>
      <c r="G892" s="225"/>
      <c r="H892" s="225"/>
      <c r="I892" s="260"/>
      <c r="J892" s="247"/>
    </row>
    <row r="893" spans="1:10" x14ac:dyDescent="0.2">
      <c r="A893" s="438" t="s">
        <v>378</v>
      </c>
      <c r="B893" s="192">
        <v>0</v>
      </c>
      <c r="C893" s="224">
        <v>1</v>
      </c>
      <c r="D893" s="224"/>
      <c r="E893" s="224"/>
      <c r="F893" s="224"/>
      <c r="G893" s="224"/>
      <c r="H893" s="224"/>
      <c r="I893" s="252"/>
      <c r="J893" s="249"/>
    </row>
    <row r="894" spans="1:10" ht="38.25" x14ac:dyDescent="0.2">
      <c r="A894" s="438" t="s">
        <v>402</v>
      </c>
      <c r="B894" s="192" t="s">
        <v>1766</v>
      </c>
      <c r="C894" s="224">
        <v>0</v>
      </c>
      <c r="D894" s="224"/>
      <c r="E894" s="224"/>
      <c r="F894" s="224"/>
      <c r="G894" s="224"/>
      <c r="H894" s="224"/>
      <c r="I894" s="252"/>
      <c r="J894" s="249"/>
    </row>
    <row r="895" spans="1:10" ht="34.5" customHeight="1" thickBot="1" x14ac:dyDescent="0.25">
      <c r="A895" s="340" t="s">
        <v>403</v>
      </c>
      <c r="B895" s="314">
        <v>1</v>
      </c>
      <c r="C895" s="258" t="s">
        <v>1767</v>
      </c>
      <c r="D895" s="258"/>
      <c r="E895" s="258"/>
      <c r="F895" s="258"/>
      <c r="G895" s="258"/>
      <c r="H895" s="258"/>
      <c r="I895" s="259"/>
      <c r="J895" s="31"/>
    </row>
    <row r="896" spans="1:10" ht="25.5" x14ac:dyDescent="0.2">
      <c r="A896" s="432" t="s">
        <v>694</v>
      </c>
      <c r="B896" s="231"/>
      <c r="C896" s="225"/>
      <c r="D896" s="225"/>
      <c r="E896" s="225"/>
      <c r="F896" s="225"/>
      <c r="G896" s="225"/>
      <c r="H896" s="225"/>
      <c r="I896" s="260"/>
      <c r="J896" s="247"/>
    </row>
    <row r="897" spans="1:12" x14ac:dyDescent="0.2">
      <c r="A897" s="438" t="s">
        <v>404</v>
      </c>
      <c r="B897" s="192">
        <v>0</v>
      </c>
      <c r="C897" s="192">
        <v>0</v>
      </c>
      <c r="D897" s="224"/>
      <c r="E897" s="224"/>
      <c r="F897" s="224"/>
      <c r="G897" s="224"/>
      <c r="H897" s="224"/>
      <c r="I897" s="252"/>
      <c r="J897" s="249"/>
    </row>
    <row r="898" spans="1:12" ht="60" customHeight="1" thickBot="1" x14ac:dyDescent="0.25">
      <c r="A898" s="340" t="s">
        <v>405</v>
      </c>
      <c r="B898" s="192" t="s">
        <v>1457</v>
      </c>
      <c r="C898" s="192">
        <v>2</v>
      </c>
      <c r="D898" s="224"/>
      <c r="E898" s="224"/>
      <c r="F898" s="224"/>
      <c r="G898" s="224"/>
      <c r="H898" s="224"/>
      <c r="I898" s="252"/>
      <c r="J898" s="249"/>
    </row>
    <row r="899" spans="1:12" x14ac:dyDescent="0.2">
      <c r="A899" s="432" t="s">
        <v>695</v>
      </c>
      <c r="B899" s="231"/>
      <c r="C899" s="231"/>
      <c r="D899" s="225"/>
      <c r="E899" s="225"/>
      <c r="F899" s="225"/>
      <c r="G899" s="225"/>
      <c r="H899" s="225"/>
      <c r="I899" s="260"/>
      <c r="J899" s="247"/>
    </row>
    <row r="900" spans="1:12" ht="41.25" customHeight="1" x14ac:dyDescent="0.2">
      <c r="A900" s="438" t="s">
        <v>26</v>
      </c>
      <c r="B900" s="192" t="s">
        <v>1418</v>
      </c>
      <c r="C900" s="192" t="s">
        <v>12</v>
      </c>
      <c r="D900" s="224"/>
      <c r="E900" s="224"/>
      <c r="F900" s="224"/>
      <c r="G900" s="224"/>
      <c r="H900" s="224"/>
      <c r="I900" s="252"/>
      <c r="J900" s="249"/>
    </row>
    <row r="901" spans="1:12" ht="14.25" customHeight="1" thickBot="1" x14ac:dyDescent="0.25">
      <c r="A901" s="340" t="s">
        <v>406</v>
      </c>
      <c r="B901" s="192">
        <v>0</v>
      </c>
      <c r="C901" s="192">
        <v>0</v>
      </c>
      <c r="D901" s="224"/>
      <c r="E901" s="224"/>
      <c r="F901" s="224"/>
      <c r="G901" s="224"/>
      <c r="H901" s="224"/>
      <c r="I901" s="252"/>
      <c r="J901" s="249"/>
    </row>
    <row r="902" spans="1:12" ht="25.5" x14ac:dyDescent="0.2">
      <c r="A902" s="432" t="s">
        <v>696</v>
      </c>
      <c r="B902" s="331"/>
      <c r="C902" s="231"/>
      <c r="D902" s="225"/>
      <c r="E902" s="225"/>
      <c r="F902" s="225"/>
      <c r="G902" s="225"/>
      <c r="H902" s="225"/>
      <c r="I902" s="260"/>
      <c r="J902" s="247"/>
    </row>
    <row r="903" spans="1:12" x14ac:dyDescent="0.2">
      <c r="A903" s="438" t="s">
        <v>407</v>
      </c>
      <c r="B903" s="315">
        <v>1</v>
      </c>
      <c r="C903" s="192">
        <v>1</v>
      </c>
      <c r="D903" s="224"/>
      <c r="E903" s="224"/>
      <c r="F903" s="224"/>
      <c r="G903" s="224"/>
      <c r="H903" s="224"/>
      <c r="I903" s="252"/>
      <c r="J903" s="249"/>
    </row>
    <row r="904" spans="1:12" x14ac:dyDescent="0.2">
      <c r="A904" s="438" t="s">
        <v>26</v>
      </c>
      <c r="B904" s="315">
        <v>0</v>
      </c>
      <c r="C904" s="192">
        <v>0</v>
      </c>
      <c r="D904" s="224"/>
      <c r="E904" s="224"/>
      <c r="F904" s="224"/>
      <c r="G904" s="224"/>
      <c r="H904" s="224"/>
      <c r="I904" s="252"/>
      <c r="J904" s="249"/>
    </row>
    <row r="905" spans="1:12" x14ac:dyDescent="0.2">
      <c r="A905" s="438" t="s">
        <v>408</v>
      </c>
      <c r="B905" s="315">
        <v>0</v>
      </c>
      <c r="C905" s="192">
        <v>0</v>
      </c>
      <c r="D905" s="224"/>
      <c r="E905" s="224"/>
      <c r="F905" s="224"/>
      <c r="G905" s="224"/>
      <c r="H905" s="224"/>
      <c r="I905" s="252"/>
      <c r="J905" s="249"/>
    </row>
    <row r="906" spans="1:12" ht="13.5" thickBot="1" x14ac:dyDescent="0.25">
      <c r="A906" s="340" t="s">
        <v>409</v>
      </c>
      <c r="B906" s="341">
        <v>0</v>
      </c>
      <c r="C906" s="32">
        <v>25</v>
      </c>
      <c r="D906" s="30"/>
      <c r="E906" s="30"/>
      <c r="F906" s="30"/>
      <c r="G906" s="30"/>
      <c r="H906" s="30"/>
      <c r="I906" s="99"/>
      <c r="J906" s="31"/>
    </row>
    <row r="907" spans="1:12" ht="9" customHeight="1" x14ac:dyDescent="0.2">
      <c r="A907" s="431"/>
      <c r="B907" s="366"/>
    </row>
    <row r="908" spans="1:12" x14ac:dyDescent="0.2">
      <c r="A908" s="561" t="s">
        <v>410</v>
      </c>
      <c r="B908" s="562"/>
      <c r="C908" s="563"/>
      <c r="D908" s="563"/>
      <c r="E908" s="563"/>
      <c r="F908" s="563"/>
      <c r="G908" s="563"/>
      <c r="H908" s="563"/>
      <c r="I908" s="563"/>
      <c r="J908" s="564"/>
    </row>
    <row r="909" spans="1:12" ht="11.25" customHeight="1" thickBot="1" x14ac:dyDescent="0.25">
      <c r="A909" s="535"/>
    </row>
    <row r="910" spans="1:12" ht="13.5" thickBot="1" x14ac:dyDescent="0.25">
      <c r="A910" s="536" t="s">
        <v>68</v>
      </c>
      <c r="B910" s="447">
        <v>2013</v>
      </c>
      <c r="C910" s="216">
        <v>2014</v>
      </c>
      <c r="D910" s="216">
        <v>2015</v>
      </c>
      <c r="E910" s="216">
        <v>2016</v>
      </c>
      <c r="F910" s="216">
        <v>2017</v>
      </c>
      <c r="G910" s="216">
        <v>2018</v>
      </c>
      <c r="H910" s="216">
        <v>2019</v>
      </c>
      <c r="I910" s="216">
        <v>2020</v>
      </c>
      <c r="J910" s="245" t="s">
        <v>1481</v>
      </c>
      <c r="K910" s="560"/>
      <c r="L910" s="641"/>
    </row>
    <row r="911" spans="1:12" ht="15.95" customHeight="1" x14ac:dyDescent="0.2">
      <c r="A911" s="537" t="s">
        <v>1311</v>
      </c>
      <c r="B911" s="408">
        <f>B917+B936+B959+B974</f>
        <v>14</v>
      </c>
      <c r="C911" s="408">
        <f>C917+C936+C959+C974</f>
        <v>14</v>
      </c>
      <c r="D911" s="236"/>
      <c r="E911" s="236"/>
      <c r="F911" s="246"/>
      <c r="G911" s="246"/>
      <c r="H911" s="246"/>
      <c r="I911" s="246"/>
      <c r="J911" s="247"/>
      <c r="K911" s="560"/>
      <c r="L911" s="560"/>
    </row>
    <row r="912" spans="1:12" ht="15.95" customHeight="1" x14ac:dyDescent="0.2">
      <c r="A912" s="538" t="s">
        <v>1342</v>
      </c>
      <c r="B912" s="232">
        <f>B918+B937+B960+B975</f>
        <v>0</v>
      </c>
      <c r="C912" s="232">
        <f t="shared" ref="B912:C914" si="11">C918+C937+C960+C975</f>
        <v>0</v>
      </c>
      <c r="D912" s="237"/>
      <c r="E912" s="237"/>
      <c r="F912" s="248"/>
      <c r="G912" s="248"/>
      <c r="H912" s="248"/>
      <c r="I912" s="248"/>
      <c r="J912" s="249"/>
      <c r="K912" s="560"/>
      <c r="L912" s="560"/>
    </row>
    <row r="913" spans="1:13" ht="15.75" customHeight="1" x14ac:dyDescent="0.2">
      <c r="A913" s="538" t="s">
        <v>1343</v>
      </c>
      <c r="B913" s="232">
        <f t="shared" si="11"/>
        <v>9</v>
      </c>
      <c r="C913" s="232">
        <f t="shared" si="11"/>
        <v>11</v>
      </c>
      <c r="D913" s="237"/>
      <c r="E913" s="237"/>
      <c r="F913" s="248"/>
      <c r="G913" s="248"/>
      <c r="H913" s="248"/>
      <c r="I913" s="248"/>
      <c r="J913" s="249"/>
      <c r="K913" s="560"/>
      <c r="L913" s="560"/>
    </row>
    <row r="914" spans="1:13" ht="15" customHeight="1" thickBot="1" x14ac:dyDescent="0.25">
      <c r="A914" s="440" t="s">
        <v>1344</v>
      </c>
      <c r="B914" s="233">
        <f t="shared" si="11"/>
        <v>5</v>
      </c>
      <c r="C914" s="233">
        <f t="shared" si="11"/>
        <v>3</v>
      </c>
      <c r="D914" s="30"/>
      <c r="E914" s="30"/>
      <c r="F914" s="99"/>
      <c r="G914" s="99"/>
      <c r="H914" s="99"/>
      <c r="I914" s="99"/>
      <c r="J914" s="31"/>
      <c r="K914" s="560"/>
      <c r="L914" s="560"/>
    </row>
    <row r="915" spans="1:13" ht="14.25" customHeight="1" thickBot="1" x14ac:dyDescent="0.25">
      <c r="A915" s="539"/>
      <c r="B915" s="366"/>
      <c r="K915" s="565"/>
      <c r="L915" s="409"/>
    </row>
    <row r="916" spans="1:13" ht="13.5" thickBot="1" x14ac:dyDescent="0.25">
      <c r="A916" s="540" t="s">
        <v>69</v>
      </c>
      <c r="B916" s="525">
        <v>2013</v>
      </c>
      <c r="C916" s="216">
        <v>2014</v>
      </c>
      <c r="D916" s="216">
        <v>2015</v>
      </c>
      <c r="E916" s="216">
        <v>2016</v>
      </c>
      <c r="F916" s="216">
        <v>2017</v>
      </c>
      <c r="G916" s="216">
        <v>2018</v>
      </c>
      <c r="H916" s="216">
        <v>2019</v>
      </c>
      <c r="I916" s="216">
        <v>2020</v>
      </c>
      <c r="J916" s="245" t="s">
        <v>1481</v>
      </c>
      <c r="K916" s="565"/>
      <c r="L916" s="566"/>
      <c r="M916" s="565"/>
    </row>
    <row r="917" spans="1:13" ht="15.95" customHeight="1" x14ac:dyDescent="0.2">
      <c r="A917" s="537" t="s">
        <v>1311</v>
      </c>
      <c r="B917" s="309">
        <v>4</v>
      </c>
      <c r="C917" s="236">
        <v>4</v>
      </c>
      <c r="D917" s="236"/>
      <c r="E917" s="236"/>
      <c r="F917" s="246"/>
      <c r="G917" s="246"/>
      <c r="H917" s="246"/>
      <c r="I917" s="246"/>
      <c r="J917" s="247"/>
      <c r="K917" s="565"/>
      <c r="L917" s="565"/>
      <c r="M917" s="565"/>
    </row>
    <row r="918" spans="1:13" ht="15.95" customHeight="1" x14ac:dyDescent="0.2">
      <c r="A918" s="538" t="s">
        <v>1342</v>
      </c>
      <c r="B918" s="232">
        <v>0</v>
      </c>
      <c r="C918" s="237">
        <v>0</v>
      </c>
      <c r="D918" s="237"/>
      <c r="E918" s="237"/>
      <c r="F918" s="248"/>
      <c r="G918" s="248"/>
      <c r="H918" s="248"/>
      <c r="I918" s="248"/>
      <c r="J918" s="249"/>
      <c r="K918" s="565"/>
      <c r="L918" s="565"/>
      <c r="M918" s="565"/>
    </row>
    <row r="919" spans="1:13" ht="15.75" customHeight="1" x14ac:dyDescent="0.2">
      <c r="A919" s="538" t="s">
        <v>1343</v>
      </c>
      <c r="B919" s="232">
        <v>2</v>
      </c>
      <c r="C919" s="237">
        <v>3</v>
      </c>
      <c r="D919" s="237"/>
      <c r="E919" s="237"/>
      <c r="F919" s="248"/>
      <c r="G919" s="248"/>
      <c r="H919" s="248"/>
      <c r="I919" s="248"/>
      <c r="J919" s="249"/>
      <c r="K919" s="565"/>
      <c r="L919" s="565"/>
      <c r="M919" s="565"/>
    </row>
    <row r="920" spans="1:13" ht="17.25" customHeight="1" thickBot="1" x14ac:dyDescent="0.25">
      <c r="A920" s="440" t="s">
        <v>1344</v>
      </c>
      <c r="B920" s="310">
        <v>2</v>
      </c>
      <c r="C920" s="30">
        <v>1</v>
      </c>
      <c r="D920" s="30"/>
      <c r="E920" s="30"/>
      <c r="F920" s="99"/>
      <c r="G920" s="99"/>
      <c r="H920" s="99"/>
      <c r="I920" s="99"/>
      <c r="J920" s="31"/>
      <c r="K920" s="565"/>
      <c r="L920" s="565"/>
      <c r="M920" s="565"/>
    </row>
    <row r="921" spans="1:13" s="254" customFormat="1" ht="13.5" customHeight="1" thickBot="1" x14ac:dyDescent="0.25">
      <c r="A921" s="548"/>
      <c r="B921" s="369"/>
      <c r="C921" s="253"/>
      <c r="D921" s="253"/>
      <c r="E921" s="253"/>
      <c r="F921" s="253"/>
      <c r="G921" s="253"/>
      <c r="H921" s="253"/>
      <c r="I921" s="253"/>
      <c r="K921" s="567"/>
      <c r="L921" s="567"/>
      <c r="M921" s="567"/>
    </row>
    <row r="922" spans="1:13" ht="24" customHeight="1" thickBot="1" x14ac:dyDescent="0.25">
      <c r="A922" s="549" t="s">
        <v>1345</v>
      </c>
      <c r="B922" s="313">
        <v>2013</v>
      </c>
      <c r="C922" s="218">
        <v>2014</v>
      </c>
      <c r="D922" s="218">
        <v>2015</v>
      </c>
      <c r="E922" s="218">
        <v>2016</v>
      </c>
      <c r="F922" s="218">
        <v>2017</v>
      </c>
      <c r="G922" s="218">
        <v>2018</v>
      </c>
      <c r="H922" s="218">
        <v>2019</v>
      </c>
      <c r="I922" s="218">
        <v>2020</v>
      </c>
      <c r="J922" s="251" t="s">
        <v>1481</v>
      </c>
      <c r="K922" s="565"/>
      <c r="L922" s="565"/>
      <c r="M922" s="565"/>
    </row>
    <row r="923" spans="1:13" ht="14.25" customHeight="1" x14ac:dyDescent="0.2">
      <c r="A923" s="432" t="s">
        <v>697</v>
      </c>
      <c r="B923" s="231"/>
      <c r="C923" s="225"/>
      <c r="D923" s="225"/>
      <c r="E923" s="225"/>
      <c r="F923" s="225"/>
      <c r="G923" s="225"/>
      <c r="H923" s="225"/>
      <c r="I923" s="260"/>
      <c r="J923" s="247"/>
      <c r="K923" s="565"/>
      <c r="L923" s="565"/>
      <c r="M923" s="565"/>
    </row>
    <row r="924" spans="1:13" ht="13.5" thickBot="1" x14ac:dyDescent="0.25">
      <c r="A924" s="340" t="s">
        <v>411</v>
      </c>
      <c r="B924" s="192">
        <v>1</v>
      </c>
      <c r="C924" s="224">
        <v>1</v>
      </c>
      <c r="D924" s="224"/>
      <c r="E924" s="224"/>
      <c r="F924" s="224"/>
      <c r="G924" s="224"/>
      <c r="H924" s="224"/>
      <c r="I924" s="252"/>
      <c r="J924" s="249"/>
      <c r="K924" s="565"/>
      <c r="L924" s="565"/>
      <c r="M924" s="565"/>
    </row>
    <row r="925" spans="1:13" x14ac:dyDescent="0.2">
      <c r="A925" s="432" t="s">
        <v>698</v>
      </c>
      <c r="B925" s="331"/>
      <c r="C925" s="508"/>
      <c r="D925" s="225"/>
      <c r="E925" s="225"/>
      <c r="F925" s="225"/>
      <c r="G925" s="225"/>
      <c r="H925" s="225"/>
      <c r="I925" s="260"/>
      <c r="J925" s="247"/>
      <c r="K925" s="565"/>
      <c r="L925" s="565"/>
      <c r="M925" s="565"/>
    </row>
    <row r="926" spans="1:13" x14ac:dyDescent="0.2">
      <c r="A926" s="438" t="s">
        <v>412</v>
      </c>
      <c r="B926" s="315">
        <v>1</v>
      </c>
      <c r="C926" s="507">
        <v>0</v>
      </c>
      <c r="D926" s="224"/>
      <c r="E926" s="224"/>
      <c r="F926" s="224"/>
      <c r="G926" s="224"/>
      <c r="H926" s="224"/>
      <c r="I926" s="252"/>
      <c r="J926" s="249"/>
      <c r="K926" s="565"/>
      <c r="L926" s="565"/>
      <c r="M926" s="565"/>
    </row>
    <row r="927" spans="1:13" ht="14.25" customHeight="1" thickBot="1" x14ac:dyDescent="0.25">
      <c r="A927" s="340" t="s">
        <v>413</v>
      </c>
      <c r="B927" s="315">
        <v>1</v>
      </c>
      <c r="C927" s="507">
        <v>0</v>
      </c>
      <c r="D927" s="224"/>
      <c r="E927" s="224"/>
      <c r="F927" s="224"/>
      <c r="G927" s="224"/>
      <c r="H927" s="224"/>
      <c r="I927" s="252"/>
      <c r="J927" s="249"/>
      <c r="K927" s="565"/>
      <c r="L927" s="565"/>
      <c r="M927" s="565"/>
    </row>
    <row r="928" spans="1:13" ht="80.25" customHeight="1" x14ac:dyDescent="0.2">
      <c r="A928" s="432" t="s">
        <v>699</v>
      </c>
      <c r="B928" s="231" t="s">
        <v>1670</v>
      </c>
      <c r="C928" s="225" t="s">
        <v>1768</v>
      </c>
      <c r="D928" s="225"/>
      <c r="E928" s="225"/>
      <c r="F928" s="225"/>
      <c r="G928" s="225"/>
      <c r="H928" s="225"/>
      <c r="I928" s="260"/>
      <c r="J928" s="247"/>
      <c r="K928" s="565"/>
      <c r="L928" s="565"/>
      <c r="M928" s="565"/>
    </row>
    <row r="929" spans="1:13" x14ac:dyDescent="0.2">
      <c r="A929" s="438" t="s">
        <v>414</v>
      </c>
      <c r="B929" s="192">
        <v>0</v>
      </c>
      <c r="C929" s="224">
        <v>4</v>
      </c>
      <c r="D929" s="224"/>
      <c r="E929" s="224"/>
      <c r="F929" s="224"/>
      <c r="G929" s="224"/>
      <c r="H929" s="224"/>
      <c r="I929" s="252"/>
      <c r="J929" s="249"/>
      <c r="K929" s="565"/>
      <c r="L929" s="565"/>
      <c r="M929" s="565"/>
    </row>
    <row r="930" spans="1:13" ht="13.5" thickBot="1" x14ac:dyDescent="0.25">
      <c r="A930" s="545" t="s">
        <v>188</v>
      </c>
      <c r="B930" s="446">
        <v>0</v>
      </c>
      <c r="C930" s="255">
        <v>4</v>
      </c>
      <c r="D930" s="255"/>
      <c r="E930" s="255"/>
      <c r="F930" s="255"/>
      <c r="G930" s="255"/>
      <c r="H930" s="255"/>
      <c r="I930" s="256"/>
      <c r="J930" s="257"/>
      <c r="K930" s="565"/>
      <c r="L930" s="565"/>
      <c r="M930" s="565"/>
    </row>
    <row r="931" spans="1:13" x14ac:dyDescent="0.2">
      <c r="A931" s="432" t="s">
        <v>700</v>
      </c>
      <c r="B931" s="444"/>
      <c r="C931" s="490"/>
      <c r="D931" s="225"/>
      <c r="E931" s="225"/>
      <c r="F931" s="225"/>
      <c r="G931" s="225"/>
      <c r="H931" s="225"/>
      <c r="I931" s="260"/>
      <c r="J931" s="247"/>
      <c r="K931" s="565"/>
      <c r="L931" s="565"/>
      <c r="M931" s="565"/>
    </row>
    <row r="932" spans="1:13" x14ac:dyDescent="0.2">
      <c r="A932" s="438" t="s">
        <v>415</v>
      </c>
      <c r="B932" s="324">
        <v>0</v>
      </c>
      <c r="C932" s="491">
        <v>0</v>
      </c>
      <c r="D932" s="224"/>
      <c r="E932" s="224"/>
      <c r="F932" s="224"/>
      <c r="G932" s="224"/>
      <c r="H932" s="224"/>
      <c r="I932" s="252"/>
      <c r="J932" s="249"/>
      <c r="K932" s="565"/>
      <c r="L932" s="565"/>
      <c r="M932" s="565"/>
    </row>
    <row r="933" spans="1:13" ht="13.5" thickBot="1" x14ac:dyDescent="0.25">
      <c r="A933" s="340" t="s">
        <v>416</v>
      </c>
      <c r="B933" s="332">
        <v>0</v>
      </c>
      <c r="C933" s="594">
        <v>0</v>
      </c>
      <c r="D933" s="30"/>
      <c r="E933" s="30"/>
      <c r="F933" s="30"/>
      <c r="G933" s="30"/>
      <c r="H933" s="30"/>
      <c r="I933" s="99"/>
      <c r="J933" s="31"/>
      <c r="K933" s="565"/>
      <c r="L933" s="565"/>
      <c r="M933" s="565"/>
    </row>
    <row r="934" spans="1:13" ht="13.5" thickBot="1" x14ac:dyDescent="0.25">
      <c r="A934" s="431"/>
      <c r="B934" s="366"/>
      <c r="K934" s="565"/>
      <c r="L934" s="565"/>
      <c r="M934" s="565"/>
    </row>
    <row r="935" spans="1:13" ht="13.5" thickBot="1" x14ac:dyDescent="0.25">
      <c r="A935" s="546" t="s">
        <v>70</v>
      </c>
      <c r="B935" s="376">
        <v>2013</v>
      </c>
      <c r="C935" s="218">
        <v>2014</v>
      </c>
      <c r="D935" s="218">
        <v>2015</v>
      </c>
      <c r="E935" s="218">
        <v>2016</v>
      </c>
      <c r="F935" s="218">
        <v>2017</v>
      </c>
      <c r="G935" s="218">
        <v>2018</v>
      </c>
      <c r="H935" s="218">
        <v>2019</v>
      </c>
      <c r="I935" s="218">
        <v>2020</v>
      </c>
      <c r="J935" s="251" t="s">
        <v>1481</v>
      </c>
      <c r="K935" s="565"/>
      <c r="L935" s="565"/>
      <c r="M935" s="565"/>
    </row>
    <row r="936" spans="1:13" ht="15.95" customHeight="1" x14ac:dyDescent="0.2">
      <c r="A936" s="537" t="s">
        <v>1311</v>
      </c>
      <c r="B936" s="309">
        <v>4</v>
      </c>
      <c r="C936" s="309">
        <v>4</v>
      </c>
      <c r="D936" s="236"/>
      <c r="E936" s="236"/>
      <c r="F936" s="246"/>
      <c r="G936" s="246"/>
      <c r="H936" s="246"/>
      <c r="I936" s="246"/>
      <c r="J936" s="247"/>
      <c r="K936" s="565"/>
      <c r="L936" s="565"/>
      <c r="M936" s="565"/>
    </row>
    <row r="937" spans="1:13" ht="15.95" customHeight="1" x14ac:dyDescent="0.2">
      <c r="A937" s="538" t="s">
        <v>1342</v>
      </c>
      <c r="B937" s="232">
        <v>0</v>
      </c>
      <c r="C937" s="232">
        <v>0</v>
      </c>
      <c r="D937" s="237"/>
      <c r="E937" s="237"/>
      <c r="F937" s="248"/>
      <c r="G937" s="248"/>
      <c r="H937" s="248"/>
      <c r="I937" s="248"/>
      <c r="J937" s="249"/>
      <c r="K937" s="565"/>
      <c r="L937" s="565"/>
      <c r="M937" s="565"/>
    </row>
    <row r="938" spans="1:13" ht="15.75" customHeight="1" x14ac:dyDescent="0.2">
      <c r="A938" s="538" t="s">
        <v>1343</v>
      </c>
      <c r="B938" s="232">
        <v>3</v>
      </c>
      <c r="C938" s="232">
        <v>3</v>
      </c>
      <c r="D938" s="237"/>
      <c r="E938" s="237"/>
      <c r="F938" s="248"/>
      <c r="G938" s="248"/>
      <c r="H938" s="248"/>
      <c r="I938" s="248"/>
      <c r="J938" s="249"/>
      <c r="K938" s="565"/>
      <c r="L938" s="565"/>
      <c r="M938" s="565"/>
    </row>
    <row r="939" spans="1:13" ht="14.25" customHeight="1" thickBot="1" x14ac:dyDescent="0.25">
      <c r="A939" s="440" t="s">
        <v>1344</v>
      </c>
      <c r="B939" s="310">
        <v>1</v>
      </c>
      <c r="C939" s="310">
        <v>1</v>
      </c>
      <c r="D939" s="30"/>
      <c r="E939" s="30"/>
      <c r="F939" s="99"/>
      <c r="G939" s="99"/>
      <c r="H939" s="99"/>
      <c r="I939" s="99"/>
      <c r="J939" s="31"/>
      <c r="K939" s="565"/>
      <c r="L939" s="565"/>
      <c r="M939" s="565"/>
    </row>
    <row r="940" spans="1:13" ht="13.5" customHeight="1" thickBot="1" x14ac:dyDescent="0.25">
      <c r="A940" s="541"/>
      <c r="B940" s="367"/>
      <c r="C940" s="238"/>
      <c r="D940" s="238"/>
      <c r="E940" s="238"/>
      <c r="F940" s="238"/>
      <c r="G940" s="238"/>
      <c r="H940" s="238"/>
      <c r="I940" s="238"/>
      <c r="J940" s="250"/>
      <c r="K940" s="565"/>
      <c r="L940" s="565"/>
      <c r="M940" s="565"/>
    </row>
    <row r="941" spans="1:13" ht="24" customHeight="1" thickBot="1" x14ac:dyDescent="0.25">
      <c r="A941" s="542" t="s">
        <v>1345</v>
      </c>
      <c r="B941" s="447">
        <v>2013</v>
      </c>
      <c r="C941" s="216">
        <v>2014</v>
      </c>
      <c r="D941" s="216">
        <v>2015</v>
      </c>
      <c r="E941" s="216">
        <v>2016</v>
      </c>
      <c r="F941" s="216">
        <v>2017</v>
      </c>
      <c r="G941" s="216">
        <v>2018</v>
      </c>
      <c r="H941" s="216">
        <v>2019</v>
      </c>
      <c r="I941" s="216">
        <v>2020</v>
      </c>
      <c r="J941" s="251" t="s">
        <v>1481</v>
      </c>
      <c r="K941" s="565"/>
      <c r="L941" s="565"/>
      <c r="M941" s="565"/>
    </row>
    <row r="942" spans="1:13" ht="28.5" customHeight="1" x14ac:dyDescent="0.2">
      <c r="A942" s="338" t="s">
        <v>701</v>
      </c>
      <c r="B942" s="231"/>
      <c r="C942" s="225"/>
      <c r="D942" s="225"/>
      <c r="E942" s="225"/>
      <c r="F942" s="225"/>
      <c r="G942" s="225"/>
      <c r="H942" s="225"/>
      <c r="I942" s="260"/>
      <c r="J942" s="247"/>
      <c r="K942" s="565"/>
    </row>
    <row r="943" spans="1:13" ht="15.6" customHeight="1" x14ac:dyDescent="0.2">
      <c r="A943" s="339" t="s">
        <v>417</v>
      </c>
      <c r="B943" s="636">
        <v>3.5</v>
      </c>
      <c r="C943" s="334"/>
      <c r="D943" s="224"/>
      <c r="E943" s="224"/>
      <c r="F943" s="224"/>
      <c r="G943" s="224"/>
      <c r="H943" s="224"/>
      <c r="I943" s="252"/>
      <c r="J943" s="249"/>
      <c r="K943" s="565"/>
    </row>
    <row r="944" spans="1:13" ht="15.6" customHeight="1" x14ac:dyDescent="0.2">
      <c r="A944" s="339" t="s">
        <v>418</v>
      </c>
      <c r="B944" s="636">
        <v>2</v>
      </c>
      <c r="C944" s="334"/>
      <c r="D944" s="224"/>
      <c r="E944" s="224"/>
      <c r="F944" s="224"/>
      <c r="G944" s="224"/>
      <c r="H944" s="224"/>
      <c r="I944" s="252"/>
      <c r="J944" s="249"/>
      <c r="K944" s="565"/>
    </row>
    <row r="945" spans="1:12" ht="39" customHeight="1" x14ac:dyDescent="0.2">
      <c r="A945" s="339" t="s">
        <v>419</v>
      </c>
      <c r="B945" s="636">
        <v>1.4</v>
      </c>
      <c r="C945" s="334" t="s">
        <v>1943</v>
      </c>
      <c r="D945" s="224"/>
      <c r="E945" s="224"/>
      <c r="F945" s="224"/>
      <c r="G945" s="224"/>
      <c r="H945" s="224"/>
      <c r="I945" s="252"/>
      <c r="J945" s="249"/>
      <c r="K945" s="565"/>
    </row>
    <row r="946" spans="1:12" ht="15.6" customHeight="1" x14ac:dyDescent="0.2">
      <c r="A946" s="339" t="s">
        <v>420</v>
      </c>
      <c r="B946" s="636">
        <v>2.2000000000000002</v>
      </c>
      <c r="C946" s="334"/>
      <c r="D946" s="224"/>
      <c r="E946" s="224"/>
      <c r="F946" s="224"/>
      <c r="G946" s="224"/>
      <c r="H946" s="224"/>
      <c r="I946" s="252"/>
      <c r="J946" s="249"/>
      <c r="K946" s="565"/>
    </row>
    <row r="947" spans="1:12" ht="15.6" customHeight="1" x14ac:dyDescent="0.2">
      <c r="A947" s="339" t="s">
        <v>421</v>
      </c>
      <c r="B947" s="636">
        <v>1.3</v>
      </c>
      <c r="C947" s="334" t="s">
        <v>1944</v>
      </c>
      <c r="D947" s="224"/>
      <c r="E947" s="224"/>
      <c r="F947" s="224"/>
      <c r="G947" s="224"/>
      <c r="H947" s="224"/>
      <c r="I947" s="252"/>
      <c r="J947" s="249"/>
      <c r="K947" s="565"/>
    </row>
    <row r="948" spans="1:12" ht="15.6" customHeight="1" x14ac:dyDescent="0.2">
      <c r="A948" s="339" t="s">
        <v>422</v>
      </c>
      <c r="B948" s="637">
        <v>2.5</v>
      </c>
      <c r="C948" s="496" t="s">
        <v>1804</v>
      </c>
      <c r="D948" s="224"/>
      <c r="E948" s="224"/>
      <c r="F948" s="224"/>
      <c r="G948" s="224"/>
      <c r="H948" s="224"/>
      <c r="I948" s="252"/>
      <c r="J948" s="249"/>
      <c r="K948" s="565"/>
    </row>
    <row r="949" spans="1:12" ht="15.6" customHeight="1" thickBot="1" x14ac:dyDescent="0.25">
      <c r="A949" s="340" t="s">
        <v>423</v>
      </c>
      <c r="B949" s="638">
        <v>3</v>
      </c>
      <c r="C949" s="334">
        <v>1</v>
      </c>
      <c r="D949" s="224"/>
      <c r="E949" s="224"/>
      <c r="F949" s="224"/>
      <c r="G949" s="224"/>
      <c r="H949" s="224"/>
      <c r="I949" s="252"/>
      <c r="J949" s="249"/>
      <c r="K949" s="565"/>
    </row>
    <row r="950" spans="1:12" x14ac:dyDescent="0.2">
      <c r="A950" s="338" t="s">
        <v>702</v>
      </c>
      <c r="B950" s="333"/>
      <c r="C950" s="333"/>
      <c r="D950" s="225"/>
      <c r="E950" s="225"/>
      <c r="F950" s="225"/>
      <c r="G950" s="225"/>
      <c r="H950" s="225"/>
      <c r="I950" s="260"/>
      <c r="J950" s="247"/>
      <c r="K950" s="565"/>
    </row>
    <row r="951" spans="1:12" ht="13.5" thickBot="1" x14ac:dyDescent="0.25">
      <c r="A951" s="339" t="s">
        <v>424</v>
      </c>
      <c r="B951" s="334">
        <v>14.82</v>
      </c>
      <c r="C951" s="334">
        <v>5.2721</v>
      </c>
      <c r="D951" s="224"/>
      <c r="E951" s="224"/>
      <c r="F951" s="224"/>
      <c r="G951" s="224"/>
      <c r="H951" s="224"/>
      <c r="I951" s="252"/>
      <c r="J951" s="249"/>
      <c r="K951" s="565"/>
    </row>
    <row r="952" spans="1:12" ht="75.75" customHeight="1" x14ac:dyDescent="0.2">
      <c r="A952" s="432" t="s">
        <v>703</v>
      </c>
      <c r="B952" s="592" t="s">
        <v>1946</v>
      </c>
      <c r="C952" s="592" t="s">
        <v>1945</v>
      </c>
      <c r="D952" s="225"/>
      <c r="E952" s="225"/>
      <c r="F952" s="225"/>
      <c r="G952" s="225"/>
      <c r="H952" s="225"/>
      <c r="I952" s="260"/>
      <c r="J952" s="247"/>
      <c r="K952" s="565"/>
    </row>
    <row r="953" spans="1:12" ht="16.5" customHeight="1" thickBot="1" x14ac:dyDescent="0.25">
      <c r="A953" s="438" t="s">
        <v>71</v>
      </c>
      <c r="B953" s="192">
        <v>0</v>
      </c>
      <c r="C953" s="192">
        <v>0</v>
      </c>
      <c r="D953" s="224"/>
      <c r="E953" s="224"/>
      <c r="F953" s="224"/>
      <c r="G953" s="224"/>
      <c r="H953" s="224"/>
      <c r="I953" s="252"/>
      <c r="J953" s="249"/>
    </row>
    <row r="954" spans="1:12" x14ac:dyDescent="0.2">
      <c r="A954" s="432" t="s">
        <v>704</v>
      </c>
      <c r="B954" s="323"/>
      <c r="C954" s="323"/>
      <c r="D954" s="225"/>
      <c r="E954" s="225"/>
      <c r="F954" s="225"/>
      <c r="G954" s="225"/>
      <c r="H954" s="225"/>
      <c r="I954" s="260"/>
      <c r="J954" s="247"/>
    </row>
    <row r="955" spans="1:12" x14ac:dyDescent="0.2">
      <c r="A955" s="438" t="s">
        <v>425</v>
      </c>
      <c r="B955" s="324">
        <v>0</v>
      </c>
      <c r="C955" s="324">
        <v>0</v>
      </c>
      <c r="D955" s="224"/>
      <c r="E955" s="224"/>
      <c r="F955" s="224"/>
      <c r="G955" s="224"/>
      <c r="H955" s="224"/>
      <c r="I955" s="252"/>
      <c r="J955" s="249"/>
    </row>
    <row r="956" spans="1:12" ht="13.5" thickBot="1" x14ac:dyDescent="0.25">
      <c r="A956" s="340" t="s">
        <v>73</v>
      </c>
      <c r="B956" s="332">
        <v>0</v>
      </c>
      <c r="C956" s="595">
        <v>0</v>
      </c>
      <c r="D956" s="30"/>
      <c r="E956" s="30"/>
      <c r="F956" s="30"/>
      <c r="G956" s="30"/>
      <c r="H956" s="30"/>
      <c r="I956" s="99"/>
      <c r="J956" s="31"/>
    </row>
    <row r="957" spans="1:12" ht="13.5" thickBot="1" x14ac:dyDescent="0.25">
      <c r="A957" s="431"/>
      <c r="B957" s="366"/>
    </row>
    <row r="958" spans="1:12" ht="13.5" thickBot="1" x14ac:dyDescent="0.25">
      <c r="A958" s="540" t="s">
        <v>72</v>
      </c>
      <c r="B958" s="525">
        <v>2013</v>
      </c>
      <c r="C958" s="216">
        <v>2014</v>
      </c>
      <c r="D958" s="216">
        <v>2015</v>
      </c>
      <c r="E958" s="216">
        <v>2016</v>
      </c>
      <c r="F958" s="216">
        <v>2017</v>
      </c>
      <c r="G958" s="216">
        <v>2018</v>
      </c>
      <c r="H958" s="216">
        <v>2019</v>
      </c>
      <c r="I958" s="216">
        <v>2020</v>
      </c>
      <c r="J958" s="245" t="s">
        <v>1481</v>
      </c>
      <c r="K958" s="565"/>
      <c r="L958" s="565"/>
    </row>
    <row r="959" spans="1:12" ht="15.95" customHeight="1" x14ac:dyDescent="0.2">
      <c r="A959" s="537" t="s">
        <v>1311</v>
      </c>
      <c r="B959" s="309">
        <v>3</v>
      </c>
      <c r="C959" s="236">
        <v>3</v>
      </c>
      <c r="D959" s="236"/>
      <c r="E959" s="236"/>
      <c r="F959" s="246"/>
      <c r="G959" s="246"/>
      <c r="H959" s="246"/>
      <c r="I959" s="246"/>
      <c r="J959" s="247"/>
      <c r="K959" s="565"/>
      <c r="L959" s="565"/>
    </row>
    <row r="960" spans="1:12" ht="15.95" customHeight="1" x14ac:dyDescent="0.2">
      <c r="A960" s="538" t="s">
        <v>1342</v>
      </c>
      <c r="B960" s="232">
        <v>0</v>
      </c>
      <c r="C960" s="237">
        <v>0</v>
      </c>
      <c r="D960" s="237"/>
      <c r="E960" s="237"/>
      <c r="F960" s="248"/>
      <c r="G960" s="248"/>
      <c r="H960" s="248"/>
      <c r="I960" s="248"/>
      <c r="J960" s="249"/>
      <c r="K960" s="565"/>
      <c r="L960" s="565"/>
    </row>
    <row r="961" spans="1:12" ht="15.75" customHeight="1" x14ac:dyDescent="0.2">
      <c r="A961" s="538" t="s">
        <v>1343</v>
      </c>
      <c r="B961" s="232">
        <v>2</v>
      </c>
      <c r="C961" s="237">
        <v>3</v>
      </c>
      <c r="D961" s="237"/>
      <c r="E961" s="237"/>
      <c r="F961" s="248"/>
      <c r="G961" s="248"/>
      <c r="H961" s="248"/>
      <c r="I961" s="248"/>
      <c r="J961" s="249"/>
      <c r="K961" s="565"/>
      <c r="L961" s="565"/>
    </row>
    <row r="962" spans="1:12" ht="18" customHeight="1" thickBot="1" x14ac:dyDescent="0.25">
      <c r="A962" s="440" t="s">
        <v>1344</v>
      </c>
      <c r="B962" s="310">
        <v>1</v>
      </c>
      <c r="C962" s="30">
        <v>0</v>
      </c>
      <c r="D962" s="30"/>
      <c r="E962" s="30"/>
      <c r="F962" s="99"/>
      <c r="G962" s="99"/>
      <c r="H962" s="99"/>
      <c r="I962" s="99"/>
      <c r="J962" s="31"/>
      <c r="K962" s="565"/>
      <c r="L962" s="565"/>
    </row>
    <row r="963" spans="1:12" ht="13.5" customHeight="1" thickBot="1" x14ac:dyDescent="0.25">
      <c r="A963" s="541"/>
      <c r="B963" s="367"/>
      <c r="C963" s="238"/>
      <c r="D963" s="238"/>
      <c r="E963" s="238"/>
      <c r="F963" s="238"/>
      <c r="G963" s="238"/>
      <c r="H963" s="238"/>
      <c r="I963" s="238"/>
      <c r="J963" s="250"/>
      <c r="K963" s="565"/>
      <c r="L963" s="565"/>
    </row>
    <row r="964" spans="1:12" ht="24" customHeight="1" thickBot="1" x14ac:dyDescent="0.25">
      <c r="A964" s="542" t="s">
        <v>1345</v>
      </c>
      <c r="B964" s="447">
        <v>2013</v>
      </c>
      <c r="C964" s="216">
        <v>2014</v>
      </c>
      <c r="D964" s="216">
        <v>2015</v>
      </c>
      <c r="E964" s="216">
        <v>2016</v>
      </c>
      <c r="F964" s="216">
        <v>2017</v>
      </c>
      <c r="G964" s="216">
        <v>2018</v>
      </c>
      <c r="H964" s="216">
        <v>2019</v>
      </c>
      <c r="I964" s="216">
        <v>2020</v>
      </c>
      <c r="J964" s="251" t="s">
        <v>1481</v>
      </c>
      <c r="K964" s="565"/>
      <c r="L964" s="565"/>
    </row>
    <row r="965" spans="1:12" ht="14.25" customHeight="1" x14ac:dyDescent="0.2">
      <c r="A965" s="432" t="s">
        <v>705</v>
      </c>
      <c r="B965" s="231"/>
      <c r="C965" s="231"/>
      <c r="D965" s="225"/>
      <c r="E965" s="225"/>
      <c r="F965" s="225"/>
      <c r="G965" s="225"/>
      <c r="H965" s="225"/>
      <c r="I965" s="260"/>
      <c r="J965" s="247"/>
      <c r="K965" s="565"/>
      <c r="L965" s="565"/>
    </row>
    <row r="966" spans="1:12" ht="15.75" customHeight="1" x14ac:dyDescent="0.2">
      <c r="A966" s="438" t="s">
        <v>426</v>
      </c>
      <c r="B966" s="192">
        <v>11</v>
      </c>
      <c r="C966" s="192">
        <v>9</v>
      </c>
      <c r="D966" s="224"/>
      <c r="E966" s="224"/>
      <c r="F966" s="224"/>
      <c r="G966" s="224"/>
      <c r="H966" s="224"/>
      <c r="I966" s="252"/>
      <c r="J966" s="249"/>
      <c r="K966" s="565"/>
      <c r="L966" s="565"/>
    </row>
    <row r="967" spans="1:12" ht="14.25" customHeight="1" thickBot="1" x14ac:dyDescent="0.25">
      <c r="A967" s="340" t="s">
        <v>427</v>
      </c>
      <c r="B967" s="192">
        <v>1</v>
      </c>
      <c r="C967" s="192">
        <v>1</v>
      </c>
      <c r="D967" s="224"/>
      <c r="E967" s="224"/>
      <c r="F967" s="224"/>
      <c r="G967" s="224"/>
      <c r="H967" s="224"/>
      <c r="I967" s="252"/>
      <c r="J967" s="249"/>
      <c r="K967" s="565"/>
      <c r="L967" s="565"/>
    </row>
    <row r="968" spans="1:12" ht="15.75" customHeight="1" x14ac:dyDescent="0.2">
      <c r="A968" s="432" t="s">
        <v>706</v>
      </c>
      <c r="B968" s="331"/>
      <c r="C968" s="231"/>
      <c r="D968" s="225"/>
      <c r="E968" s="225"/>
      <c r="F968" s="225"/>
      <c r="G968" s="225"/>
      <c r="H968" s="225"/>
      <c r="I968" s="260"/>
      <c r="J968" s="247"/>
      <c r="K968" s="565"/>
      <c r="L968" s="565"/>
    </row>
    <row r="969" spans="1:12" ht="14.25" customHeight="1" thickBot="1" x14ac:dyDescent="0.25">
      <c r="A969" s="340" t="s">
        <v>338</v>
      </c>
      <c r="B969" s="315">
        <v>0</v>
      </c>
      <c r="C969" s="192">
        <v>2</v>
      </c>
      <c r="D969" s="224"/>
      <c r="E969" s="224"/>
      <c r="F969" s="224"/>
      <c r="G969" s="224"/>
      <c r="H969" s="224"/>
      <c r="I969" s="252"/>
      <c r="J969" s="249"/>
      <c r="K969" s="565"/>
      <c r="L969" s="565"/>
    </row>
    <row r="970" spans="1:12" ht="15.75" customHeight="1" x14ac:dyDescent="0.2">
      <c r="A970" s="432" t="s">
        <v>707</v>
      </c>
      <c r="B970" s="231"/>
      <c r="C970" s="231"/>
      <c r="D970" s="225"/>
      <c r="E970" s="225"/>
      <c r="F970" s="225"/>
      <c r="G970" s="225"/>
      <c r="H970" s="225"/>
      <c r="I970" s="260"/>
      <c r="J970" s="247"/>
      <c r="K970" s="565"/>
      <c r="L970" s="565"/>
    </row>
    <row r="971" spans="1:12" ht="20.25" customHeight="1" thickBot="1" x14ac:dyDescent="0.25">
      <c r="A971" s="340" t="s">
        <v>428</v>
      </c>
      <c r="B971" s="434" t="s">
        <v>1948</v>
      </c>
      <c r="C971" s="434" t="s">
        <v>1947</v>
      </c>
      <c r="D971" s="30"/>
      <c r="E971" s="30"/>
      <c r="F971" s="30"/>
      <c r="G971" s="30"/>
      <c r="H971" s="30"/>
      <c r="I971" s="99"/>
      <c r="J971" s="31"/>
      <c r="K971" s="565"/>
      <c r="L971" s="565"/>
    </row>
    <row r="972" spans="1:12" ht="13.5" thickBot="1" x14ac:dyDescent="0.25">
      <c r="A972" s="431"/>
      <c r="B972" s="366"/>
      <c r="K972" s="565"/>
      <c r="L972" s="565"/>
    </row>
    <row r="973" spans="1:12" ht="13.5" thickBot="1" x14ac:dyDescent="0.25">
      <c r="A973" s="540" t="s">
        <v>74</v>
      </c>
      <c r="B973" s="667">
        <v>2013</v>
      </c>
      <c r="C973" s="668">
        <v>2014</v>
      </c>
      <c r="D973" s="668">
        <v>2015</v>
      </c>
      <c r="E973" s="668">
        <v>2016</v>
      </c>
      <c r="F973" s="668">
        <v>2017</v>
      </c>
      <c r="G973" s="668">
        <v>2018</v>
      </c>
      <c r="H973" s="668">
        <v>2019</v>
      </c>
      <c r="I973" s="668">
        <v>2020</v>
      </c>
      <c r="J973" s="245" t="s">
        <v>1481</v>
      </c>
      <c r="K973" s="565"/>
      <c r="L973" s="565"/>
    </row>
    <row r="974" spans="1:12" ht="15.95" customHeight="1" x14ac:dyDescent="0.2">
      <c r="A974" s="537" t="s">
        <v>1311</v>
      </c>
      <c r="B974" s="309">
        <v>3</v>
      </c>
      <c r="C974" s="309">
        <v>3</v>
      </c>
      <c r="D974" s="236"/>
      <c r="E974" s="236"/>
      <c r="F974" s="246"/>
      <c r="G974" s="246"/>
      <c r="H974" s="246"/>
      <c r="I974" s="246"/>
      <c r="J974" s="247"/>
      <c r="K974" s="565"/>
      <c r="L974" s="565"/>
    </row>
    <row r="975" spans="1:12" ht="15.95" customHeight="1" x14ac:dyDescent="0.2">
      <c r="A975" s="538" t="s">
        <v>1342</v>
      </c>
      <c r="B975" s="232">
        <v>0</v>
      </c>
      <c r="C975" s="232">
        <v>0</v>
      </c>
      <c r="D975" s="237"/>
      <c r="E975" s="237"/>
      <c r="F975" s="248"/>
      <c r="G975" s="248"/>
      <c r="H975" s="248"/>
      <c r="I975" s="248"/>
      <c r="J975" s="249"/>
      <c r="K975" s="565"/>
      <c r="L975" s="565"/>
    </row>
    <row r="976" spans="1:12" ht="12.75" customHeight="1" x14ac:dyDescent="0.2">
      <c r="A976" s="538" t="s">
        <v>1343</v>
      </c>
      <c r="B976" s="232">
        <v>2</v>
      </c>
      <c r="C976" s="232">
        <v>2</v>
      </c>
      <c r="D976" s="237"/>
      <c r="E976" s="237"/>
      <c r="F976" s="248"/>
      <c r="G976" s="248"/>
      <c r="H976" s="248"/>
      <c r="I976" s="248"/>
      <c r="J976" s="249"/>
      <c r="K976" s="565"/>
      <c r="L976" s="565"/>
    </row>
    <row r="977" spans="1:12" ht="14.25" customHeight="1" thickBot="1" x14ac:dyDescent="0.25">
      <c r="A977" s="440" t="s">
        <v>1344</v>
      </c>
      <c r="B977" s="310">
        <v>1</v>
      </c>
      <c r="C977" s="310">
        <v>1</v>
      </c>
      <c r="D977" s="30"/>
      <c r="E977" s="30"/>
      <c r="F977" s="99"/>
      <c r="G977" s="99"/>
      <c r="H977" s="99"/>
      <c r="I977" s="99"/>
      <c r="J977" s="31"/>
      <c r="K977" s="565"/>
      <c r="L977" s="565"/>
    </row>
    <row r="978" spans="1:12" s="254" customFormat="1" ht="14.25" customHeight="1" thickBot="1" x14ac:dyDescent="0.25">
      <c r="A978" s="548"/>
      <c r="B978" s="369"/>
      <c r="C978" s="253"/>
      <c r="D978" s="253"/>
      <c r="E978" s="253"/>
      <c r="F978" s="253"/>
      <c r="G978" s="253"/>
      <c r="H978" s="253"/>
      <c r="I978" s="253"/>
    </row>
    <row r="979" spans="1:12" ht="24" customHeight="1" thickBot="1" x14ac:dyDescent="0.25">
      <c r="A979" s="549" t="s">
        <v>1345</v>
      </c>
      <c r="B979" s="313">
        <v>2013</v>
      </c>
      <c r="C979" s="218">
        <v>2014</v>
      </c>
      <c r="D979" s="218">
        <v>2015</v>
      </c>
      <c r="E979" s="218">
        <v>2016</v>
      </c>
      <c r="F979" s="218">
        <v>2017</v>
      </c>
      <c r="G979" s="218">
        <v>2018</v>
      </c>
      <c r="H979" s="218">
        <v>2019</v>
      </c>
      <c r="I979" s="218">
        <v>2020</v>
      </c>
      <c r="J979" s="251" t="s">
        <v>1481</v>
      </c>
    </row>
    <row r="980" spans="1:12" ht="25.5" x14ac:dyDescent="0.2">
      <c r="A980" s="338" t="s">
        <v>708</v>
      </c>
      <c r="B980" s="323"/>
      <c r="C980" s="323"/>
      <c r="D980" s="225"/>
      <c r="E980" s="225"/>
      <c r="F980" s="225"/>
      <c r="G980" s="225"/>
      <c r="H980" s="225"/>
      <c r="I980" s="260"/>
      <c r="J980" s="247"/>
    </row>
    <row r="981" spans="1:12" ht="17.25" customHeight="1" x14ac:dyDescent="0.2">
      <c r="A981" s="339" t="s">
        <v>429</v>
      </c>
      <c r="B981" s="324">
        <v>0</v>
      </c>
      <c r="C981" s="324">
        <v>0</v>
      </c>
      <c r="D981" s="224"/>
      <c r="E981" s="224"/>
      <c r="F981" s="224"/>
      <c r="G981" s="224"/>
      <c r="H981" s="224"/>
      <c r="I981" s="252"/>
      <c r="J981" s="249"/>
    </row>
    <row r="982" spans="1:12" ht="21.75" customHeight="1" thickBot="1" x14ac:dyDescent="0.25">
      <c r="A982" s="340" t="s">
        <v>430</v>
      </c>
      <c r="B982" s="324">
        <v>0</v>
      </c>
      <c r="C982" s="324">
        <v>0</v>
      </c>
      <c r="D982" s="224"/>
      <c r="E982" s="224"/>
      <c r="F982" s="224"/>
      <c r="G982" s="224"/>
      <c r="H982" s="224"/>
      <c r="I982" s="252"/>
      <c r="J982" s="249"/>
    </row>
    <row r="983" spans="1:12" ht="25.5" x14ac:dyDescent="0.2">
      <c r="A983" s="338" t="s">
        <v>709</v>
      </c>
      <c r="B983" s="231"/>
      <c r="C983" s="225"/>
      <c r="D983" s="225"/>
      <c r="E983" s="225"/>
      <c r="F983" s="225"/>
      <c r="G983" s="225"/>
      <c r="H983" s="225"/>
      <c r="I983" s="260"/>
      <c r="J983" s="247"/>
    </row>
    <row r="984" spans="1:12" x14ac:dyDescent="0.2">
      <c r="A984" s="339" t="s">
        <v>431</v>
      </c>
      <c r="B984" s="232">
        <v>0</v>
      </c>
      <c r="C984" s="334">
        <v>0</v>
      </c>
      <c r="D984" s="224"/>
      <c r="E984" s="224"/>
      <c r="F984" s="224"/>
      <c r="G984" s="224"/>
      <c r="H984" s="224"/>
      <c r="I984" s="252"/>
      <c r="J984" s="249"/>
    </row>
    <row r="985" spans="1:12" x14ac:dyDescent="0.2">
      <c r="A985" s="339" t="s">
        <v>432</v>
      </c>
      <c r="B985" s="232">
        <v>5</v>
      </c>
      <c r="C985" s="640">
        <v>4</v>
      </c>
      <c r="D985" s="224"/>
      <c r="E985" s="224"/>
      <c r="F985" s="224"/>
      <c r="G985" s="224"/>
      <c r="H985" s="224"/>
      <c r="I985" s="252"/>
      <c r="J985" s="249"/>
    </row>
    <row r="986" spans="1:12" x14ac:dyDescent="0.2">
      <c r="A986" s="339" t="s">
        <v>433</v>
      </c>
      <c r="B986" s="192">
        <v>6</v>
      </c>
      <c r="C986" s="640">
        <v>6</v>
      </c>
      <c r="D986" s="224"/>
      <c r="E986" s="224"/>
      <c r="F986" s="224"/>
      <c r="G986" s="224"/>
      <c r="H986" s="224"/>
      <c r="I986" s="252"/>
      <c r="J986" s="249"/>
    </row>
    <row r="987" spans="1:12" x14ac:dyDescent="0.2">
      <c r="A987" s="339" t="s">
        <v>434</v>
      </c>
      <c r="B987" s="232">
        <v>23</v>
      </c>
      <c r="C987" s="640">
        <v>28</v>
      </c>
      <c r="D987" s="224"/>
      <c r="E987" s="224"/>
      <c r="F987" s="224"/>
      <c r="G987" s="224"/>
      <c r="H987" s="224"/>
      <c r="I987" s="252"/>
      <c r="J987" s="249"/>
    </row>
    <row r="988" spans="1:12" x14ac:dyDescent="0.2">
      <c r="A988" s="339" t="s">
        <v>1671</v>
      </c>
      <c r="B988" s="232">
        <v>26</v>
      </c>
      <c r="C988" s="640">
        <v>4</v>
      </c>
      <c r="D988" s="224"/>
      <c r="E988" s="224"/>
      <c r="F988" s="224"/>
      <c r="G988" s="224"/>
      <c r="H988" s="224"/>
      <c r="I988" s="252"/>
      <c r="J988" s="249"/>
    </row>
    <row r="989" spans="1:12" ht="13.5" thickBot="1" x14ac:dyDescent="0.25">
      <c r="A989" s="340" t="s">
        <v>435</v>
      </c>
      <c r="B989" s="575">
        <v>29</v>
      </c>
      <c r="C989" s="639">
        <v>13</v>
      </c>
      <c r="D989" s="224"/>
      <c r="E989" s="224"/>
      <c r="F989" s="224"/>
      <c r="G989" s="224"/>
      <c r="H989" s="224"/>
      <c r="I989" s="252"/>
      <c r="J989" s="249"/>
    </row>
    <row r="990" spans="1:12" x14ac:dyDescent="0.2">
      <c r="A990" s="338" t="s">
        <v>710</v>
      </c>
      <c r="B990" s="231"/>
      <c r="C990" s="225"/>
      <c r="D990" s="225"/>
      <c r="E990" s="225"/>
      <c r="F990" s="225"/>
      <c r="G990" s="225"/>
      <c r="H990" s="225"/>
      <c r="I990" s="260"/>
      <c r="J990" s="247"/>
    </row>
    <row r="991" spans="1:12" ht="13.5" thickBot="1" x14ac:dyDescent="0.25">
      <c r="A991" s="340" t="s">
        <v>436</v>
      </c>
      <c r="B991" s="434">
        <v>8</v>
      </c>
      <c r="C991" s="318">
        <v>8</v>
      </c>
      <c r="D991" s="30"/>
      <c r="E991" s="30"/>
      <c r="F991" s="30"/>
      <c r="G991" s="30"/>
      <c r="H991" s="30"/>
      <c r="I991" s="99"/>
      <c r="J991" s="31"/>
      <c r="K991" s="565"/>
      <c r="L991" s="565"/>
    </row>
    <row r="992" spans="1:12" ht="13.5" thickBot="1" x14ac:dyDescent="0.25">
      <c r="A992" s="431"/>
      <c r="B992" s="366"/>
      <c r="K992" s="565"/>
      <c r="L992" s="565"/>
    </row>
    <row r="993" spans="1:12" ht="13.5" thickBot="1" x14ac:dyDescent="0.25">
      <c r="A993" s="552" t="s">
        <v>75</v>
      </c>
      <c r="B993" s="376">
        <v>2013</v>
      </c>
      <c r="C993" s="218">
        <v>2014</v>
      </c>
      <c r="D993" s="218">
        <v>2015</v>
      </c>
      <c r="E993" s="218">
        <v>2016</v>
      </c>
      <c r="F993" s="218">
        <v>2017</v>
      </c>
      <c r="G993" s="218">
        <v>2018</v>
      </c>
      <c r="H993" s="218">
        <v>2019</v>
      </c>
      <c r="I993" s="218">
        <v>2020</v>
      </c>
      <c r="J993" s="251" t="s">
        <v>1481</v>
      </c>
      <c r="K993" s="565"/>
      <c r="L993" s="565"/>
    </row>
    <row r="994" spans="1:12" ht="15.95" customHeight="1" x14ac:dyDescent="0.2">
      <c r="A994" s="537" t="s">
        <v>1311</v>
      </c>
      <c r="B994" s="234">
        <f>B1000+B1030+B1047</f>
        <v>14</v>
      </c>
      <c r="C994" s="234">
        <f>C1000+C1030+C1047</f>
        <v>14</v>
      </c>
      <c r="D994" s="236"/>
      <c r="E994" s="236"/>
      <c r="F994" s="246"/>
      <c r="G994" s="246"/>
      <c r="H994" s="246"/>
      <c r="I994" s="246"/>
      <c r="J994" s="247"/>
      <c r="K994" s="565"/>
      <c r="L994" s="565"/>
    </row>
    <row r="995" spans="1:12" ht="15.95" customHeight="1" x14ac:dyDescent="0.2">
      <c r="A995" s="538" t="s">
        <v>1342</v>
      </c>
      <c r="B995" s="232">
        <f t="shared" ref="B995:C997" si="12">B1001+B1031+B1048</f>
        <v>0</v>
      </c>
      <c r="C995" s="232">
        <f t="shared" si="12"/>
        <v>0</v>
      </c>
      <c r="D995" s="237"/>
      <c r="E995" s="237"/>
      <c r="F995" s="248"/>
      <c r="G995" s="248"/>
      <c r="H995" s="248"/>
      <c r="I995" s="248"/>
      <c r="J995" s="249"/>
      <c r="K995" s="565"/>
      <c r="L995" s="565"/>
    </row>
    <row r="996" spans="1:12" ht="15.75" customHeight="1" x14ac:dyDescent="0.2">
      <c r="A996" s="538" t="s">
        <v>1343</v>
      </c>
      <c r="B996" s="232">
        <f t="shared" si="12"/>
        <v>11</v>
      </c>
      <c r="C996" s="232">
        <f t="shared" si="12"/>
        <v>11</v>
      </c>
      <c r="D996" s="237"/>
      <c r="E996" s="237"/>
      <c r="F996" s="248"/>
      <c r="G996" s="248"/>
      <c r="H996" s="248"/>
      <c r="I996" s="248"/>
      <c r="J996" s="249"/>
      <c r="K996" s="565"/>
      <c r="L996" s="565"/>
    </row>
    <row r="997" spans="1:12" ht="16.5" customHeight="1" thickBot="1" x14ac:dyDescent="0.25">
      <c r="A997" s="440" t="s">
        <v>1344</v>
      </c>
      <c r="B997" s="233">
        <f t="shared" si="12"/>
        <v>3</v>
      </c>
      <c r="C997" s="233">
        <f t="shared" si="12"/>
        <v>3</v>
      </c>
      <c r="D997" s="30"/>
      <c r="E997" s="30"/>
      <c r="F997" s="99"/>
      <c r="G997" s="99"/>
      <c r="H997" s="99"/>
      <c r="I997" s="99"/>
      <c r="J997" s="31"/>
      <c r="K997" s="565"/>
      <c r="L997" s="565"/>
    </row>
    <row r="998" spans="1:12" ht="14.25" customHeight="1" thickBot="1" x14ac:dyDescent="0.25">
      <c r="A998" s="539"/>
      <c r="B998" s="366"/>
      <c r="K998" s="565"/>
      <c r="L998" s="565"/>
    </row>
    <row r="999" spans="1:12" ht="13.5" thickBot="1" x14ac:dyDescent="0.25">
      <c r="A999" s="546" t="s">
        <v>76</v>
      </c>
      <c r="B999" s="376">
        <v>2013</v>
      </c>
      <c r="C999" s="218">
        <v>2014</v>
      </c>
      <c r="D999" s="218">
        <v>2015</v>
      </c>
      <c r="E999" s="218">
        <v>2016</v>
      </c>
      <c r="F999" s="218">
        <v>2017</v>
      </c>
      <c r="G999" s="218">
        <v>2018</v>
      </c>
      <c r="H999" s="218">
        <v>2019</v>
      </c>
      <c r="I999" s="218">
        <v>2020</v>
      </c>
      <c r="J999" s="251" t="s">
        <v>1481</v>
      </c>
      <c r="K999" s="565"/>
      <c r="L999" s="565"/>
    </row>
    <row r="1000" spans="1:12" ht="15.95" customHeight="1" x14ac:dyDescent="0.2">
      <c r="A1000" s="537" t="s">
        <v>1311</v>
      </c>
      <c r="B1000" s="309">
        <v>8</v>
      </c>
      <c r="C1000" s="309">
        <v>8</v>
      </c>
      <c r="D1000" s="236"/>
      <c r="E1000" s="236"/>
      <c r="F1000" s="246"/>
      <c r="G1000" s="246"/>
      <c r="H1000" s="246"/>
      <c r="I1000" s="246"/>
      <c r="J1000" s="247"/>
      <c r="K1000" s="565"/>
      <c r="L1000" s="565"/>
    </row>
    <row r="1001" spans="1:12" ht="15.95" customHeight="1" x14ac:dyDescent="0.2">
      <c r="A1001" s="538" t="s">
        <v>1342</v>
      </c>
      <c r="B1001" s="232">
        <v>0</v>
      </c>
      <c r="C1001" s="232">
        <v>0</v>
      </c>
      <c r="D1001" s="237"/>
      <c r="E1001" s="237"/>
      <c r="F1001" s="248"/>
      <c r="G1001" s="248"/>
      <c r="H1001" s="248"/>
      <c r="I1001" s="248"/>
      <c r="J1001" s="249"/>
      <c r="K1001" s="565"/>
      <c r="L1001" s="565"/>
    </row>
    <row r="1002" spans="1:12" ht="15.75" customHeight="1" x14ac:dyDescent="0.2">
      <c r="A1002" s="538" t="s">
        <v>1343</v>
      </c>
      <c r="B1002" s="232">
        <v>5</v>
      </c>
      <c r="C1002" s="232">
        <v>5</v>
      </c>
      <c r="D1002" s="237"/>
      <c r="E1002" s="237"/>
      <c r="F1002" s="248"/>
      <c r="G1002" s="248"/>
      <c r="H1002" s="248"/>
      <c r="I1002" s="248"/>
      <c r="J1002" s="249"/>
      <c r="K1002" s="565"/>
      <c r="L1002" s="565"/>
    </row>
    <row r="1003" spans="1:12" ht="18" customHeight="1" thickBot="1" x14ac:dyDescent="0.25">
      <c r="A1003" s="440" t="s">
        <v>1344</v>
      </c>
      <c r="B1003" s="310">
        <v>3</v>
      </c>
      <c r="C1003" s="310">
        <v>3</v>
      </c>
      <c r="D1003" s="30"/>
      <c r="E1003" s="30"/>
      <c r="F1003" s="99"/>
      <c r="G1003" s="99"/>
      <c r="H1003" s="99"/>
      <c r="I1003" s="99"/>
      <c r="J1003" s="31"/>
      <c r="K1003" s="565"/>
      <c r="L1003" s="565"/>
    </row>
    <row r="1004" spans="1:12" ht="13.5" customHeight="1" thickBot="1" x14ac:dyDescent="0.25">
      <c r="A1004" s="541"/>
      <c r="B1004" s="367"/>
      <c r="C1004" s="238"/>
      <c r="D1004" s="238"/>
      <c r="E1004" s="238"/>
      <c r="F1004" s="238"/>
      <c r="G1004" s="238"/>
      <c r="H1004" s="238"/>
      <c r="I1004" s="238"/>
      <c r="J1004" s="250"/>
      <c r="K1004" s="565"/>
      <c r="L1004" s="565"/>
    </row>
    <row r="1005" spans="1:12" ht="24" customHeight="1" thickBot="1" x14ac:dyDescent="0.25">
      <c r="A1005" s="542" t="s">
        <v>1345</v>
      </c>
      <c r="B1005" s="447">
        <v>2013</v>
      </c>
      <c r="C1005" s="216">
        <v>2014</v>
      </c>
      <c r="D1005" s="216">
        <v>2015</v>
      </c>
      <c r="E1005" s="216">
        <v>2016</v>
      </c>
      <c r="F1005" s="216">
        <v>2017</v>
      </c>
      <c r="G1005" s="216">
        <v>2018</v>
      </c>
      <c r="H1005" s="216">
        <v>2019</v>
      </c>
      <c r="I1005" s="216">
        <v>2020</v>
      </c>
      <c r="J1005" s="251" t="s">
        <v>1481</v>
      </c>
      <c r="K1005" s="565"/>
      <c r="L1005" s="565"/>
    </row>
    <row r="1006" spans="1:12" x14ac:dyDescent="0.2">
      <c r="A1006" s="432" t="s">
        <v>711</v>
      </c>
      <c r="B1006" s="231"/>
      <c r="C1006" s="225"/>
      <c r="D1006" s="225"/>
      <c r="E1006" s="225"/>
      <c r="F1006" s="225"/>
      <c r="G1006" s="225"/>
      <c r="H1006" s="225"/>
      <c r="I1006" s="260"/>
      <c r="J1006" s="247"/>
    </row>
    <row r="1007" spans="1:12" x14ac:dyDescent="0.2">
      <c r="A1007" s="438" t="s">
        <v>378</v>
      </c>
      <c r="B1007" s="192">
        <v>1</v>
      </c>
      <c r="C1007" s="192">
        <v>1</v>
      </c>
      <c r="D1007" s="224"/>
      <c r="E1007" s="224"/>
      <c r="F1007" s="224"/>
      <c r="G1007" s="224"/>
      <c r="H1007" s="224"/>
      <c r="I1007" s="252"/>
      <c r="J1007" s="249"/>
    </row>
    <row r="1008" spans="1:12" ht="13.5" thickBot="1" x14ac:dyDescent="0.25">
      <c r="A1008" s="340" t="s">
        <v>437</v>
      </c>
      <c r="B1008" s="192">
        <v>1</v>
      </c>
      <c r="C1008" s="192"/>
      <c r="D1008" s="224"/>
      <c r="E1008" s="224"/>
      <c r="F1008" s="224"/>
      <c r="G1008" s="224"/>
      <c r="H1008" s="224"/>
      <c r="I1008" s="252"/>
      <c r="J1008" s="249"/>
    </row>
    <row r="1009" spans="1:10" x14ac:dyDescent="0.2">
      <c r="A1009" s="432" t="s">
        <v>712</v>
      </c>
      <c r="B1009" s="323"/>
      <c r="C1009" s="323"/>
      <c r="D1009" s="225"/>
      <c r="E1009" s="225"/>
      <c r="F1009" s="225"/>
      <c r="G1009" s="225"/>
      <c r="H1009" s="225"/>
      <c r="I1009" s="260"/>
      <c r="J1009" s="247"/>
    </row>
    <row r="1010" spans="1:10" ht="13.5" thickBot="1" x14ac:dyDescent="0.25">
      <c r="A1010" s="340" t="s">
        <v>438</v>
      </c>
      <c r="B1010" s="332">
        <v>0</v>
      </c>
      <c r="C1010" s="332">
        <v>0</v>
      </c>
      <c r="D1010" s="258"/>
      <c r="E1010" s="258"/>
      <c r="F1010" s="258"/>
      <c r="G1010" s="258"/>
      <c r="H1010" s="258"/>
      <c r="I1010" s="259"/>
      <c r="J1010" s="31"/>
    </row>
    <row r="1011" spans="1:10" ht="16.5" customHeight="1" x14ac:dyDescent="0.2">
      <c r="A1011" s="432" t="s">
        <v>713</v>
      </c>
      <c r="B1011" s="331"/>
      <c r="C1011" s="225"/>
      <c r="D1011" s="225"/>
      <c r="E1011" s="225"/>
      <c r="F1011" s="225"/>
      <c r="G1011" s="225"/>
      <c r="H1011" s="225"/>
      <c r="I1011" s="260"/>
      <c r="J1011" s="247"/>
    </row>
    <row r="1012" spans="1:10" ht="54" customHeight="1" x14ac:dyDescent="0.2">
      <c r="A1012" s="438" t="s">
        <v>439</v>
      </c>
      <c r="B1012" s="493" t="s">
        <v>1960</v>
      </c>
      <c r="C1012" s="577" t="s">
        <v>1781</v>
      </c>
      <c r="D1012" s="224"/>
      <c r="E1012" s="224"/>
      <c r="F1012" s="224"/>
      <c r="G1012" s="224"/>
      <c r="H1012" s="224"/>
      <c r="I1012" s="252"/>
      <c r="J1012" s="249"/>
    </row>
    <row r="1013" spans="1:10" ht="13.5" thickBot="1" x14ac:dyDescent="0.25">
      <c r="A1013" s="340" t="s">
        <v>440</v>
      </c>
      <c r="B1013" s="315">
        <v>0</v>
      </c>
      <c r="C1013" s="192">
        <v>0</v>
      </c>
      <c r="D1013" s="224"/>
      <c r="E1013" s="224"/>
      <c r="F1013" s="224"/>
      <c r="G1013" s="224"/>
      <c r="H1013" s="224"/>
      <c r="I1013" s="252"/>
      <c r="J1013" s="249"/>
    </row>
    <row r="1014" spans="1:10" x14ac:dyDescent="0.2">
      <c r="A1014" s="432" t="s">
        <v>714</v>
      </c>
      <c r="B1014" s="323"/>
      <c r="C1014" s="323"/>
      <c r="D1014" s="225"/>
      <c r="E1014" s="225"/>
      <c r="F1014" s="225"/>
      <c r="G1014" s="225"/>
      <c r="H1014" s="225"/>
      <c r="I1014" s="260"/>
      <c r="J1014" s="247"/>
    </row>
    <row r="1015" spans="1:10" ht="13.5" customHeight="1" thickBot="1" x14ac:dyDescent="0.25">
      <c r="A1015" s="438" t="s">
        <v>441</v>
      </c>
      <c r="B1015" s="324" t="s">
        <v>1672</v>
      </c>
      <c r="C1015" s="324" t="s">
        <v>1672</v>
      </c>
      <c r="D1015" s="224"/>
      <c r="E1015" s="224"/>
      <c r="F1015" s="224"/>
      <c r="G1015" s="224"/>
      <c r="H1015" s="224"/>
      <c r="I1015" s="252"/>
      <c r="J1015" s="249"/>
    </row>
    <row r="1016" spans="1:10" ht="51.75" customHeight="1" x14ac:dyDescent="0.2">
      <c r="A1016" s="432" t="s">
        <v>715</v>
      </c>
      <c r="B1016" s="592" t="s">
        <v>1444</v>
      </c>
      <c r="C1016" s="592" t="s">
        <v>1769</v>
      </c>
      <c r="D1016" s="225"/>
      <c r="E1016" s="225"/>
      <c r="F1016" s="225"/>
      <c r="G1016" s="225"/>
      <c r="H1016" s="225"/>
      <c r="I1016" s="260"/>
      <c r="J1016" s="247"/>
    </row>
    <row r="1017" spans="1:10" ht="14.25" customHeight="1" x14ac:dyDescent="0.2">
      <c r="A1017" s="438" t="s">
        <v>9</v>
      </c>
      <c r="B1017" s="577">
        <v>0</v>
      </c>
      <c r="C1017" s="577">
        <v>1</v>
      </c>
      <c r="D1017" s="224"/>
      <c r="E1017" s="224"/>
      <c r="F1017" s="224"/>
      <c r="G1017" s="224"/>
      <c r="H1017" s="224"/>
      <c r="I1017" s="252"/>
      <c r="J1017" s="249"/>
    </row>
    <row r="1018" spans="1:10" ht="25.5" customHeight="1" thickBot="1" x14ac:dyDescent="0.25">
      <c r="A1018" s="340" t="s">
        <v>442</v>
      </c>
      <c r="B1018" s="577">
        <v>0</v>
      </c>
      <c r="C1018" s="577" t="s">
        <v>1770</v>
      </c>
      <c r="D1018" s="224"/>
      <c r="E1018" s="224"/>
      <c r="F1018" s="224"/>
      <c r="G1018" s="224"/>
      <c r="H1018" s="224"/>
      <c r="I1018" s="252"/>
      <c r="J1018" s="249"/>
    </row>
    <row r="1019" spans="1:10" ht="25.5" x14ac:dyDescent="0.2">
      <c r="A1019" s="432" t="s">
        <v>716</v>
      </c>
      <c r="B1019" s="231"/>
      <c r="C1019" s="225"/>
      <c r="D1019" s="225"/>
      <c r="E1019" s="225"/>
      <c r="F1019" s="225"/>
      <c r="G1019" s="225"/>
      <c r="H1019" s="225"/>
      <c r="I1019" s="260"/>
      <c r="J1019" s="247"/>
    </row>
    <row r="1020" spans="1:10" ht="26.25" customHeight="1" x14ac:dyDescent="0.2">
      <c r="A1020" s="438" t="s">
        <v>217</v>
      </c>
      <c r="B1020" s="493" t="s">
        <v>1445</v>
      </c>
      <c r="C1020" s="493" t="s">
        <v>1771</v>
      </c>
      <c r="D1020" s="224"/>
      <c r="E1020" s="224"/>
      <c r="F1020" s="224"/>
      <c r="G1020" s="224"/>
      <c r="H1020" s="224"/>
      <c r="I1020" s="252"/>
      <c r="J1020" s="249"/>
    </row>
    <row r="1021" spans="1:10" ht="12.75" customHeight="1" x14ac:dyDescent="0.2">
      <c r="A1021" s="438" t="s">
        <v>443</v>
      </c>
      <c r="B1021" s="315">
        <v>0</v>
      </c>
      <c r="C1021" s="315">
        <v>0</v>
      </c>
      <c r="D1021" s="224"/>
      <c r="E1021" s="224"/>
      <c r="F1021" s="224"/>
      <c r="G1021" s="224"/>
      <c r="H1021" s="224"/>
      <c r="I1021" s="252"/>
      <c r="J1021" s="249"/>
    </row>
    <row r="1022" spans="1:10" ht="17.25" customHeight="1" thickBot="1" x14ac:dyDescent="0.25">
      <c r="A1022" s="340" t="s">
        <v>444</v>
      </c>
      <c r="B1022" s="341">
        <v>0</v>
      </c>
      <c r="C1022" s="341">
        <v>0</v>
      </c>
      <c r="D1022" s="258"/>
      <c r="E1022" s="258"/>
      <c r="F1022" s="258"/>
      <c r="G1022" s="258"/>
      <c r="H1022" s="258"/>
      <c r="I1022" s="259"/>
      <c r="J1022" s="31"/>
    </row>
    <row r="1023" spans="1:10" ht="27.75" customHeight="1" x14ac:dyDescent="0.2">
      <c r="A1023" s="432" t="s">
        <v>717</v>
      </c>
      <c r="B1023" s="231"/>
      <c r="C1023" s="225"/>
      <c r="D1023" s="225"/>
      <c r="E1023" s="225"/>
      <c r="F1023" s="225"/>
      <c r="G1023" s="225"/>
      <c r="H1023" s="225"/>
      <c r="I1023" s="260"/>
      <c r="J1023" s="247"/>
    </row>
    <row r="1024" spans="1:10" ht="15.75" customHeight="1" x14ac:dyDescent="0.2">
      <c r="A1024" s="438" t="s">
        <v>378</v>
      </c>
      <c r="B1024" s="192">
        <v>0</v>
      </c>
      <c r="C1024" s="224" t="s">
        <v>1949</v>
      </c>
      <c r="D1024" s="224"/>
      <c r="E1024" s="224"/>
      <c r="F1024" s="224"/>
      <c r="G1024" s="224"/>
      <c r="H1024" s="224"/>
      <c r="I1024" s="252"/>
      <c r="J1024" s="249"/>
    </row>
    <row r="1025" spans="1:11" ht="15" customHeight="1" thickBot="1" x14ac:dyDescent="0.25">
      <c r="A1025" s="438" t="s">
        <v>445</v>
      </c>
      <c r="B1025" s="192">
        <v>1</v>
      </c>
      <c r="C1025" s="224">
        <v>1</v>
      </c>
      <c r="D1025" s="224"/>
      <c r="E1025" s="224"/>
      <c r="F1025" s="224"/>
      <c r="G1025" s="224"/>
      <c r="H1025" s="224"/>
      <c r="I1025" s="252"/>
      <c r="J1025" s="249"/>
    </row>
    <row r="1026" spans="1:11" x14ac:dyDescent="0.2">
      <c r="A1026" s="432" t="s">
        <v>718</v>
      </c>
      <c r="B1026" s="323"/>
      <c r="C1026" s="323"/>
      <c r="D1026" s="225"/>
      <c r="E1026" s="225"/>
      <c r="F1026" s="225"/>
      <c r="G1026" s="225"/>
      <c r="H1026" s="225"/>
      <c r="I1026" s="260"/>
      <c r="J1026" s="247"/>
    </row>
    <row r="1027" spans="1:11" ht="14.25" customHeight="1" thickBot="1" x14ac:dyDescent="0.25">
      <c r="A1027" s="340" t="s">
        <v>446</v>
      </c>
      <c r="B1027" s="332">
        <v>0</v>
      </c>
      <c r="C1027" s="595">
        <v>0</v>
      </c>
      <c r="D1027" s="30"/>
      <c r="E1027" s="30"/>
      <c r="F1027" s="30"/>
      <c r="G1027" s="30"/>
      <c r="H1027" s="30"/>
      <c r="I1027" s="99"/>
      <c r="J1027" s="31"/>
    </row>
    <row r="1028" spans="1:11" ht="13.5" thickBot="1" x14ac:dyDescent="0.25">
      <c r="A1028" s="431"/>
      <c r="B1028" s="366"/>
    </row>
    <row r="1029" spans="1:11" ht="13.5" thickBot="1" x14ac:dyDescent="0.25">
      <c r="A1029" s="540" t="s">
        <v>77</v>
      </c>
      <c r="B1029" s="525">
        <v>2013</v>
      </c>
      <c r="C1029" s="216">
        <v>2014</v>
      </c>
      <c r="D1029" s="216">
        <v>2015</v>
      </c>
      <c r="E1029" s="216">
        <v>2016</v>
      </c>
      <c r="F1029" s="216">
        <v>2017</v>
      </c>
      <c r="G1029" s="216">
        <v>2018</v>
      </c>
      <c r="H1029" s="216">
        <v>2019</v>
      </c>
      <c r="I1029" s="216">
        <v>2020</v>
      </c>
      <c r="J1029" s="245" t="s">
        <v>1481</v>
      </c>
    </row>
    <row r="1030" spans="1:11" ht="15.95" customHeight="1" x14ac:dyDescent="0.2">
      <c r="A1030" s="537" t="s">
        <v>1311</v>
      </c>
      <c r="B1030" s="309">
        <v>3</v>
      </c>
      <c r="C1030" s="309">
        <v>3</v>
      </c>
      <c r="D1030" s="236"/>
      <c r="E1030" s="236"/>
      <c r="F1030" s="246"/>
      <c r="G1030" s="246"/>
      <c r="H1030" s="246"/>
      <c r="I1030" s="246"/>
      <c r="J1030" s="247"/>
      <c r="K1030" s="565"/>
    </row>
    <row r="1031" spans="1:11" ht="15.95" customHeight="1" x14ac:dyDescent="0.2">
      <c r="A1031" s="538" t="s">
        <v>1342</v>
      </c>
      <c r="B1031" s="232">
        <v>0</v>
      </c>
      <c r="C1031" s="232">
        <v>0</v>
      </c>
      <c r="D1031" s="237"/>
      <c r="E1031" s="237"/>
      <c r="F1031" s="248"/>
      <c r="G1031" s="248"/>
      <c r="H1031" s="248"/>
      <c r="I1031" s="248"/>
      <c r="J1031" s="249"/>
      <c r="K1031" s="565"/>
    </row>
    <row r="1032" spans="1:11" ht="15.75" customHeight="1" x14ac:dyDescent="0.2">
      <c r="A1032" s="538" t="s">
        <v>1343</v>
      </c>
      <c r="B1032" s="232">
        <v>3</v>
      </c>
      <c r="C1032" s="232">
        <v>3</v>
      </c>
      <c r="D1032" s="237"/>
      <c r="E1032" s="237"/>
      <c r="F1032" s="248"/>
      <c r="G1032" s="248"/>
      <c r="H1032" s="248"/>
      <c r="I1032" s="248"/>
      <c r="J1032" s="249"/>
      <c r="K1032" s="565"/>
    </row>
    <row r="1033" spans="1:11" ht="18" customHeight="1" thickBot="1" x14ac:dyDescent="0.25">
      <c r="A1033" s="440" t="s">
        <v>1344</v>
      </c>
      <c r="B1033" s="429">
        <v>0</v>
      </c>
      <c r="C1033" s="429">
        <v>0</v>
      </c>
      <c r="D1033" s="441"/>
      <c r="E1033" s="441"/>
      <c r="F1033" s="442"/>
      <c r="G1033" s="442"/>
      <c r="H1033" s="442"/>
      <c r="I1033" s="442"/>
      <c r="J1033" s="443"/>
      <c r="K1033" s="565"/>
    </row>
    <row r="1034" spans="1:11" ht="13.5" customHeight="1" thickBot="1" x14ac:dyDescent="0.25">
      <c r="A1034" s="541"/>
      <c r="B1034" s="367"/>
      <c r="C1034" s="238"/>
      <c r="D1034" s="238"/>
      <c r="E1034" s="238"/>
      <c r="F1034" s="238"/>
      <c r="G1034" s="238"/>
      <c r="H1034" s="238"/>
      <c r="I1034" s="238"/>
      <c r="J1034" s="250"/>
    </row>
    <row r="1035" spans="1:11" ht="17.25" customHeight="1" thickBot="1" x14ac:dyDescent="0.25">
      <c r="A1035" s="542" t="s">
        <v>1345</v>
      </c>
      <c r="B1035" s="447">
        <v>2013</v>
      </c>
      <c r="C1035" s="216">
        <v>2014</v>
      </c>
      <c r="D1035" s="216">
        <v>2015</v>
      </c>
      <c r="E1035" s="216">
        <v>2016</v>
      </c>
      <c r="F1035" s="216">
        <v>2017</v>
      </c>
      <c r="G1035" s="216">
        <v>2018</v>
      </c>
      <c r="H1035" s="216">
        <v>2019</v>
      </c>
      <c r="I1035" s="216">
        <v>2020</v>
      </c>
      <c r="J1035" s="251" t="s">
        <v>1481</v>
      </c>
    </row>
    <row r="1036" spans="1:11" ht="25.5" x14ac:dyDescent="0.2">
      <c r="A1036" s="432" t="s">
        <v>1673</v>
      </c>
      <c r="B1036" s="231"/>
      <c r="C1036" s="225"/>
      <c r="D1036" s="225"/>
      <c r="E1036" s="225"/>
      <c r="F1036" s="225"/>
      <c r="G1036" s="225"/>
      <c r="H1036" s="225"/>
      <c r="I1036" s="260"/>
      <c r="J1036" s="247"/>
    </row>
    <row r="1037" spans="1:11" x14ac:dyDescent="0.2">
      <c r="A1037" s="584" t="s">
        <v>447</v>
      </c>
      <c r="B1037" s="453">
        <v>10</v>
      </c>
      <c r="C1037" s="453">
        <v>4</v>
      </c>
      <c r="D1037" s="228"/>
      <c r="E1037" s="228"/>
      <c r="F1037" s="228"/>
      <c r="G1037" s="228"/>
      <c r="H1037" s="228"/>
      <c r="I1037" s="261"/>
      <c r="J1037" s="262"/>
    </row>
    <row r="1038" spans="1:11" x14ac:dyDescent="0.2">
      <c r="A1038" s="438" t="s">
        <v>448</v>
      </c>
      <c r="B1038" s="192">
        <v>2</v>
      </c>
      <c r="C1038" s="192" t="s">
        <v>1952</v>
      </c>
      <c r="D1038" s="224"/>
      <c r="E1038" s="224"/>
      <c r="F1038" s="224"/>
      <c r="G1038" s="224"/>
      <c r="H1038" s="224"/>
      <c r="I1038" s="252"/>
      <c r="J1038" s="249"/>
    </row>
    <row r="1039" spans="1:11" ht="15.75" customHeight="1" thickBot="1" x14ac:dyDescent="0.25">
      <c r="A1039" s="340" t="s">
        <v>449</v>
      </c>
      <c r="B1039" s="314" t="s">
        <v>1412</v>
      </c>
      <c r="C1039" s="314" t="s">
        <v>1772</v>
      </c>
      <c r="D1039" s="258"/>
      <c r="E1039" s="258"/>
      <c r="F1039" s="258"/>
      <c r="G1039" s="258"/>
      <c r="H1039" s="258"/>
      <c r="I1039" s="259"/>
      <c r="J1039" s="31"/>
    </row>
    <row r="1040" spans="1:11" ht="39" customHeight="1" x14ac:dyDescent="0.2">
      <c r="A1040" s="432" t="s">
        <v>719</v>
      </c>
      <c r="B1040" s="486" t="s">
        <v>1447</v>
      </c>
      <c r="C1040" s="486"/>
      <c r="D1040" s="225"/>
      <c r="E1040" s="225"/>
      <c r="F1040" s="225"/>
      <c r="G1040" s="225"/>
      <c r="H1040" s="225"/>
      <c r="I1040" s="260"/>
      <c r="J1040" s="247"/>
    </row>
    <row r="1041" spans="1:12" x14ac:dyDescent="0.2">
      <c r="A1041" s="438" t="s">
        <v>450</v>
      </c>
      <c r="B1041" s="192">
        <v>0</v>
      </c>
      <c r="C1041" s="192">
        <v>2</v>
      </c>
      <c r="D1041" s="224"/>
      <c r="E1041" s="224"/>
      <c r="F1041" s="224"/>
      <c r="G1041" s="224"/>
      <c r="H1041" s="224"/>
      <c r="I1041" s="252"/>
      <c r="J1041" s="249"/>
    </row>
    <row r="1042" spans="1:12" ht="15.75" customHeight="1" thickBot="1" x14ac:dyDescent="0.25">
      <c r="A1042" s="340" t="s">
        <v>451</v>
      </c>
      <c r="B1042" s="192">
        <v>0</v>
      </c>
      <c r="C1042" s="579" t="s">
        <v>1773</v>
      </c>
      <c r="D1042" s="224"/>
      <c r="E1042" s="224"/>
      <c r="F1042" s="224"/>
      <c r="G1042" s="224"/>
      <c r="H1042" s="224"/>
      <c r="I1042" s="252"/>
      <c r="J1042" s="249"/>
    </row>
    <row r="1043" spans="1:12" ht="15.75" customHeight="1" x14ac:dyDescent="0.2">
      <c r="A1043" s="432" t="s">
        <v>720</v>
      </c>
      <c r="B1043" s="231"/>
      <c r="C1043" s="225"/>
      <c r="D1043" s="225"/>
      <c r="E1043" s="225"/>
      <c r="F1043" s="225"/>
      <c r="G1043" s="225"/>
      <c r="H1043" s="225"/>
      <c r="I1043" s="260"/>
      <c r="J1043" s="247"/>
    </row>
    <row r="1044" spans="1:12" ht="14.25" customHeight="1" thickBot="1" x14ac:dyDescent="0.25">
      <c r="A1044" s="340" t="s">
        <v>452</v>
      </c>
      <c r="B1044" s="434">
        <v>32750</v>
      </c>
      <c r="C1044" s="318">
        <v>57079</v>
      </c>
      <c r="D1044" s="30"/>
      <c r="E1044" s="30"/>
      <c r="F1044" s="30"/>
      <c r="G1044" s="30"/>
      <c r="H1044" s="30"/>
      <c r="I1044" s="99"/>
      <c r="J1044" s="31"/>
    </row>
    <row r="1045" spans="1:12" ht="13.5" thickBot="1" x14ac:dyDescent="0.25">
      <c r="A1045" s="340"/>
      <c r="B1045" s="366"/>
    </row>
    <row r="1046" spans="1:12" ht="13.5" thickBot="1" x14ac:dyDescent="0.25">
      <c r="A1046" s="540" t="s">
        <v>1213</v>
      </c>
      <c r="B1046" s="525">
        <v>2013</v>
      </c>
      <c r="C1046" s="216">
        <v>2014</v>
      </c>
      <c r="D1046" s="216">
        <v>2015</v>
      </c>
      <c r="E1046" s="216">
        <v>2016</v>
      </c>
      <c r="F1046" s="216">
        <v>2017</v>
      </c>
      <c r="G1046" s="216">
        <v>2018</v>
      </c>
      <c r="H1046" s="216">
        <v>2019</v>
      </c>
      <c r="I1046" s="216">
        <v>2020</v>
      </c>
      <c r="J1046" s="245" t="s">
        <v>1481</v>
      </c>
      <c r="K1046" s="565"/>
      <c r="L1046" s="565"/>
    </row>
    <row r="1047" spans="1:12" ht="15.95" customHeight="1" x14ac:dyDescent="0.2">
      <c r="A1047" s="537" t="s">
        <v>1311</v>
      </c>
      <c r="B1047" s="309">
        <v>3</v>
      </c>
      <c r="C1047" s="309">
        <v>3</v>
      </c>
      <c r="D1047" s="236"/>
      <c r="E1047" s="236"/>
      <c r="F1047" s="246"/>
      <c r="G1047" s="246"/>
      <c r="H1047" s="246"/>
      <c r="I1047" s="246"/>
      <c r="J1047" s="247"/>
      <c r="K1047" s="565"/>
      <c r="L1047" s="565"/>
    </row>
    <row r="1048" spans="1:12" ht="15.95" customHeight="1" x14ac:dyDescent="0.2">
      <c r="A1048" s="538" t="s">
        <v>1342</v>
      </c>
      <c r="B1048" s="232">
        <v>0</v>
      </c>
      <c r="C1048" s="232">
        <v>0</v>
      </c>
      <c r="D1048" s="237"/>
      <c r="E1048" s="237"/>
      <c r="F1048" s="248"/>
      <c r="G1048" s="248"/>
      <c r="H1048" s="248"/>
      <c r="I1048" s="248"/>
      <c r="J1048" s="249"/>
      <c r="K1048" s="565"/>
      <c r="L1048" s="565"/>
    </row>
    <row r="1049" spans="1:12" ht="15.75" customHeight="1" x14ac:dyDescent="0.2">
      <c r="A1049" s="538" t="s">
        <v>1343</v>
      </c>
      <c r="B1049" s="232">
        <v>3</v>
      </c>
      <c r="C1049" s="232">
        <v>3</v>
      </c>
      <c r="D1049" s="237"/>
      <c r="E1049" s="237"/>
      <c r="F1049" s="248"/>
      <c r="G1049" s="248"/>
      <c r="H1049" s="248"/>
      <c r="I1049" s="248"/>
      <c r="J1049" s="249"/>
      <c r="K1049" s="565"/>
      <c r="L1049" s="565"/>
    </row>
    <row r="1050" spans="1:12" ht="15.75" customHeight="1" thickBot="1" x14ac:dyDescent="0.25">
      <c r="A1050" s="440" t="s">
        <v>1344</v>
      </c>
      <c r="B1050" s="310">
        <v>0</v>
      </c>
      <c r="C1050" s="310">
        <v>0</v>
      </c>
      <c r="D1050" s="30"/>
      <c r="E1050" s="30"/>
      <c r="F1050" s="99"/>
      <c r="G1050" s="99"/>
      <c r="H1050" s="99"/>
      <c r="I1050" s="99"/>
      <c r="J1050" s="31"/>
      <c r="K1050" s="565"/>
      <c r="L1050" s="565"/>
    </row>
    <row r="1051" spans="1:12" ht="13.5" customHeight="1" thickBot="1" x14ac:dyDescent="0.25">
      <c r="A1051" s="541"/>
      <c r="B1051" s="367"/>
      <c r="C1051" s="238"/>
      <c r="D1051" s="238"/>
      <c r="E1051" s="238"/>
      <c r="F1051" s="238"/>
      <c r="G1051" s="238"/>
      <c r="H1051" s="238"/>
      <c r="I1051" s="238"/>
      <c r="J1051" s="250"/>
      <c r="K1051" s="565"/>
      <c r="L1051" s="565"/>
    </row>
    <row r="1052" spans="1:12" ht="24" customHeight="1" thickBot="1" x14ac:dyDescent="0.25">
      <c r="A1052" s="542" t="s">
        <v>1345</v>
      </c>
      <c r="B1052" s="447">
        <v>2013</v>
      </c>
      <c r="C1052" s="216">
        <v>2014</v>
      </c>
      <c r="D1052" s="216">
        <v>2015</v>
      </c>
      <c r="E1052" s="216">
        <v>2016</v>
      </c>
      <c r="F1052" s="216">
        <v>2017</v>
      </c>
      <c r="G1052" s="216">
        <v>2018</v>
      </c>
      <c r="H1052" s="216">
        <v>2019</v>
      </c>
      <c r="I1052" s="216">
        <v>2020</v>
      </c>
      <c r="J1052" s="251" t="s">
        <v>1481</v>
      </c>
    </row>
    <row r="1053" spans="1:12" ht="31.5" customHeight="1" x14ac:dyDescent="0.2">
      <c r="A1053" s="432" t="s">
        <v>721</v>
      </c>
      <c r="B1053" s="231"/>
      <c r="C1053" s="225"/>
      <c r="D1053" s="225"/>
      <c r="E1053" s="225"/>
      <c r="F1053" s="225"/>
      <c r="G1053" s="225"/>
      <c r="H1053" s="225"/>
      <c r="I1053" s="260"/>
      <c r="J1053" s="247"/>
    </row>
    <row r="1054" spans="1:12" ht="13.5" customHeight="1" x14ac:dyDescent="0.2">
      <c r="A1054" s="438" t="s">
        <v>453</v>
      </c>
      <c r="B1054" s="232">
        <v>125</v>
      </c>
      <c r="C1054" s="192">
        <v>135</v>
      </c>
      <c r="D1054" s="224"/>
      <c r="E1054" s="224"/>
      <c r="F1054" s="224"/>
      <c r="G1054" s="224"/>
      <c r="H1054" s="224"/>
      <c r="I1054" s="252"/>
      <c r="J1054" s="249"/>
    </row>
    <row r="1055" spans="1:12" ht="15.75" customHeight="1" thickBot="1" x14ac:dyDescent="0.25">
      <c r="A1055" s="340" t="s">
        <v>1674</v>
      </c>
      <c r="B1055" s="310">
        <v>5</v>
      </c>
      <c r="C1055" s="314">
        <v>5</v>
      </c>
      <c r="D1055" s="258"/>
      <c r="E1055" s="258"/>
      <c r="F1055" s="258"/>
      <c r="G1055" s="258"/>
      <c r="H1055" s="258"/>
      <c r="I1055" s="259"/>
      <c r="J1055" s="31"/>
    </row>
    <row r="1056" spans="1:12" ht="15.75" customHeight="1" x14ac:dyDescent="0.2">
      <c r="A1056" s="432" t="s">
        <v>722</v>
      </c>
      <c r="B1056" s="231"/>
      <c r="C1056" s="231"/>
      <c r="D1056" s="225"/>
      <c r="E1056" s="225"/>
      <c r="F1056" s="225"/>
      <c r="G1056" s="225"/>
      <c r="H1056" s="225"/>
      <c r="I1056" s="260"/>
      <c r="J1056" s="247"/>
    </row>
    <row r="1057" spans="1:12" x14ac:dyDescent="0.2">
      <c r="A1057" s="438" t="s">
        <v>454</v>
      </c>
      <c r="B1057" s="192">
        <v>4</v>
      </c>
      <c r="C1057" s="192">
        <v>1</v>
      </c>
      <c r="D1057" s="224"/>
      <c r="E1057" s="224"/>
      <c r="F1057" s="224"/>
      <c r="G1057" s="224"/>
      <c r="H1057" s="224"/>
      <c r="I1057" s="252"/>
      <c r="J1057" s="249"/>
    </row>
    <row r="1058" spans="1:12" ht="13.5" thickBot="1" x14ac:dyDescent="0.25">
      <c r="A1058" s="340" t="s">
        <v>455</v>
      </c>
      <c r="B1058" s="192">
        <v>1</v>
      </c>
      <c r="C1058" s="192">
        <v>2</v>
      </c>
      <c r="D1058" s="224"/>
      <c r="E1058" s="224"/>
      <c r="F1058" s="224"/>
      <c r="G1058" s="224"/>
      <c r="H1058" s="224"/>
      <c r="I1058" s="252"/>
      <c r="J1058" s="249"/>
    </row>
    <row r="1059" spans="1:12" ht="27" customHeight="1" x14ac:dyDescent="0.2">
      <c r="A1059" s="432" t="s">
        <v>723</v>
      </c>
      <c r="B1059" s="309"/>
      <c r="C1059" s="231"/>
      <c r="D1059" s="225"/>
      <c r="E1059" s="225"/>
      <c r="F1059" s="225"/>
      <c r="G1059" s="225"/>
      <c r="H1059" s="225"/>
      <c r="I1059" s="260"/>
      <c r="J1059" s="247"/>
    </row>
    <row r="1060" spans="1:12" ht="27" customHeight="1" x14ac:dyDescent="0.2">
      <c r="A1060" s="438" t="s">
        <v>456</v>
      </c>
      <c r="B1060" s="235">
        <v>11</v>
      </c>
      <c r="C1060" s="192">
        <v>7</v>
      </c>
      <c r="D1060" s="224"/>
      <c r="E1060" s="224"/>
      <c r="F1060" s="224"/>
      <c r="G1060" s="224"/>
      <c r="H1060" s="224"/>
      <c r="I1060" s="252"/>
      <c r="J1060" s="249"/>
    </row>
    <row r="1061" spans="1:12" x14ac:dyDescent="0.2">
      <c r="A1061" s="438" t="s">
        <v>457</v>
      </c>
      <c r="B1061" s="232">
        <v>0</v>
      </c>
      <c r="C1061" s="192">
        <v>0</v>
      </c>
      <c r="D1061" s="224"/>
      <c r="E1061" s="224"/>
      <c r="F1061" s="224"/>
      <c r="G1061" s="224"/>
      <c r="H1061" s="224"/>
      <c r="I1061" s="252"/>
      <c r="J1061" s="249"/>
      <c r="K1061" s="565"/>
      <c r="L1061" s="565"/>
    </row>
    <row r="1062" spans="1:12" ht="15" customHeight="1" thickBot="1" x14ac:dyDescent="0.25">
      <c r="A1062" s="340" t="s">
        <v>458</v>
      </c>
      <c r="B1062" s="233">
        <v>6</v>
      </c>
      <c r="C1062" s="318">
        <v>6</v>
      </c>
      <c r="D1062" s="30"/>
      <c r="E1062" s="30"/>
      <c r="F1062" s="30"/>
      <c r="G1062" s="30"/>
      <c r="H1062" s="30"/>
      <c r="I1062" s="99"/>
      <c r="J1062" s="31"/>
      <c r="K1062" s="565"/>
      <c r="L1062" s="565"/>
    </row>
    <row r="1063" spans="1:12" ht="13.5" thickBot="1" x14ac:dyDescent="0.25">
      <c r="A1063" s="431"/>
      <c r="B1063" s="366"/>
      <c r="K1063" s="565"/>
      <c r="L1063" s="565"/>
    </row>
    <row r="1064" spans="1:12" ht="22.5" customHeight="1" thickBot="1" x14ac:dyDescent="0.25">
      <c r="A1064" s="536" t="s">
        <v>78</v>
      </c>
      <c r="B1064" s="525">
        <v>2013</v>
      </c>
      <c r="C1064" s="216">
        <v>2014</v>
      </c>
      <c r="D1064" s="216">
        <v>2015</v>
      </c>
      <c r="E1064" s="216">
        <v>2016</v>
      </c>
      <c r="F1064" s="216">
        <v>2017</v>
      </c>
      <c r="G1064" s="216">
        <v>2018</v>
      </c>
      <c r="H1064" s="216">
        <v>2019</v>
      </c>
      <c r="I1064" s="216">
        <v>2020</v>
      </c>
      <c r="J1064" s="245" t="s">
        <v>1481</v>
      </c>
      <c r="K1064" s="565"/>
      <c r="L1064" s="565"/>
    </row>
    <row r="1065" spans="1:12" ht="15.95" customHeight="1" x14ac:dyDescent="0.2">
      <c r="A1065" s="537" t="s">
        <v>1311</v>
      </c>
      <c r="B1065" s="408">
        <f>B1071+B1088+B1128+B1143</f>
        <v>20</v>
      </c>
      <c r="C1065" s="408">
        <f>C1071+C1088+C1128+C1143</f>
        <v>21</v>
      </c>
      <c r="D1065" s="236"/>
      <c r="E1065" s="236"/>
      <c r="F1065" s="246"/>
      <c r="G1065" s="246"/>
      <c r="H1065" s="246"/>
      <c r="I1065" s="246"/>
      <c r="J1065" s="247"/>
      <c r="K1065" s="565"/>
      <c r="L1065" s="565"/>
    </row>
    <row r="1066" spans="1:12" ht="15.95" customHeight="1" x14ac:dyDescent="0.2">
      <c r="A1066" s="538" t="s">
        <v>1342</v>
      </c>
      <c r="B1066" s="421">
        <f t="shared" ref="B1066:C1068" si="13">B1072+B1089+B1129+B1144</f>
        <v>0</v>
      </c>
      <c r="C1066" s="421">
        <f t="shared" si="13"/>
        <v>0</v>
      </c>
      <c r="D1066" s="237"/>
      <c r="E1066" s="237"/>
      <c r="F1066" s="248"/>
      <c r="G1066" s="248"/>
      <c r="H1066" s="248"/>
      <c r="I1066" s="248"/>
      <c r="J1066" s="249"/>
      <c r="K1066" s="565"/>
      <c r="L1066" s="565"/>
    </row>
    <row r="1067" spans="1:12" ht="15.75" customHeight="1" x14ac:dyDescent="0.2">
      <c r="A1067" s="538" t="s">
        <v>1343</v>
      </c>
      <c r="B1067" s="574">
        <f t="shared" si="13"/>
        <v>12</v>
      </c>
      <c r="C1067" s="574">
        <f t="shared" si="13"/>
        <v>15</v>
      </c>
      <c r="D1067" s="237"/>
      <c r="E1067" s="237"/>
      <c r="F1067" s="248"/>
      <c r="G1067" s="248"/>
      <c r="H1067" s="248"/>
      <c r="I1067" s="248"/>
      <c r="J1067" s="249"/>
      <c r="K1067" s="565"/>
      <c r="L1067" s="565"/>
    </row>
    <row r="1068" spans="1:12" ht="15" customHeight="1" thickBot="1" x14ac:dyDescent="0.25">
      <c r="A1068" s="440" t="s">
        <v>1344</v>
      </c>
      <c r="B1068" s="422">
        <f t="shared" si="13"/>
        <v>8</v>
      </c>
      <c r="C1068" s="422">
        <f t="shared" si="13"/>
        <v>6</v>
      </c>
      <c r="D1068" s="30"/>
      <c r="E1068" s="30"/>
      <c r="F1068" s="99"/>
      <c r="G1068" s="99"/>
      <c r="H1068" s="99"/>
      <c r="I1068" s="99"/>
      <c r="J1068" s="31"/>
      <c r="K1068" s="565"/>
      <c r="L1068" s="565"/>
    </row>
    <row r="1069" spans="1:12" ht="14.25" customHeight="1" thickBot="1" x14ac:dyDescent="0.25">
      <c r="A1069" s="539"/>
      <c r="B1069" s="366"/>
      <c r="K1069" s="565"/>
      <c r="L1069" s="565"/>
    </row>
    <row r="1070" spans="1:12" ht="13.5" thickBot="1" x14ac:dyDescent="0.25">
      <c r="A1070" s="546" t="s">
        <v>79</v>
      </c>
      <c r="B1070" s="313">
        <v>2013</v>
      </c>
      <c r="C1070" s="218">
        <v>2014</v>
      </c>
      <c r="D1070" s="218">
        <v>2015</v>
      </c>
      <c r="E1070" s="218">
        <v>2016</v>
      </c>
      <c r="F1070" s="218">
        <v>2017</v>
      </c>
      <c r="G1070" s="218">
        <v>2018</v>
      </c>
      <c r="H1070" s="218">
        <v>2019</v>
      </c>
      <c r="I1070" s="218">
        <v>2020</v>
      </c>
      <c r="J1070" s="251" t="s">
        <v>1481</v>
      </c>
      <c r="K1070" s="565"/>
      <c r="L1070" s="565"/>
    </row>
    <row r="1071" spans="1:12" ht="15.95" customHeight="1" x14ac:dyDescent="0.2">
      <c r="A1071" s="537" t="s">
        <v>1311</v>
      </c>
      <c r="B1071" s="309">
        <v>3</v>
      </c>
      <c r="C1071" s="309">
        <v>3</v>
      </c>
      <c r="D1071" s="236"/>
      <c r="E1071" s="236"/>
      <c r="F1071" s="246"/>
      <c r="G1071" s="246"/>
      <c r="H1071" s="246"/>
      <c r="I1071" s="246"/>
      <c r="J1071" s="247"/>
      <c r="K1071" s="560"/>
      <c r="L1071" s="565"/>
    </row>
    <row r="1072" spans="1:12" ht="15.95" customHeight="1" x14ac:dyDescent="0.2">
      <c r="A1072" s="538" t="s">
        <v>1342</v>
      </c>
      <c r="B1072" s="232">
        <v>0</v>
      </c>
      <c r="C1072" s="232">
        <v>0</v>
      </c>
      <c r="D1072" s="237"/>
      <c r="E1072" s="237"/>
      <c r="F1072" s="248"/>
      <c r="G1072" s="248"/>
      <c r="H1072" s="248"/>
      <c r="I1072" s="248"/>
      <c r="J1072" s="249"/>
      <c r="K1072" s="560"/>
      <c r="L1072" s="565"/>
    </row>
    <row r="1073" spans="1:12" ht="15.75" customHeight="1" x14ac:dyDescent="0.2">
      <c r="A1073" s="538" t="s">
        <v>1343</v>
      </c>
      <c r="B1073" s="232">
        <v>2</v>
      </c>
      <c r="C1073" s="232">
        <v>2</v>
      </c>
      <c r="D1073" s="237"/>
      <c r="E1073" s="237"/>
      <c r="F1073" s="248"/>
      <c r="G1073" s="248"/>
      <c r="H1073" s="248"/>
      <c r="I1073" s="248"/>
      <c r="J1073" s="249"/>
      <c r="K1073" s="560"/>
      <c r="L1073" s="565"/>
    </row>
    <row r="1074" spans="1:12" ht="18" customHeight="1" thickBot="1" x14ac:dyDescent="0.25">
      <c r="A1074" s="440" t="s">
        <v>1344</v>
      </c>
      <c r="B1074" s="310">
        <v>1</v>
      </c>
      <c r="C1074" s="310">
        <v>1</v>
      </c>
      <c r="D1074" s="30"/>
      <c r="E1074" s="30"/>
      <c r="F1074" s="99"/>
      <c r="G1074" s="99"/>
      <c r="H1074" s="99"/>
      <c r="I1074" s="99"/>
      <c r="J1074" s="31"/>
      <c r="K1074" s="565"/>
      <c r="L1074" s="565"/>
    </row>
    <row r="1075" spans="1:12" ht="13.5" customHeight="1" thickBot="1" x14ac:dyDescent="0.25">
      <c r="A1075" s="541"/>
      <c r="B1075" s="367"/>
      <c r="C1075" s="238"/>
      <c r="D1075" s="238"/>
      <c r="E1075" s="238"/>
      <c r="F1075" s="238"/>
      <c r="G1075" s="238"/>
      <c r="H1075" s="238"/>
      <c r="I1075" s="238"/>
      <c r="J1075" s="250"/>
    </row>
    <row r="1076" spans="1:12" ht="24" customHeight="1" thickBot="1" x14ac:dyDescent="0.25">
      <c r="A1076" s="542" t="s">
        <v>1345</v>
      </c>
      <c r="B1076" s="447">
        <v>2013</v>
      </c>
      <c r="C1076" s="216">
        <v>2014</v>
      </c>
      <c r="D1076" s="216">
        <v>2015</v>
      </c>
      <c r="E1076" s="216">
        <v>2016</v>
      </c>
      <c r="F1076" s="216">
        <v>2017</v>
      </c>
      <c r="G1076" s="216">
        <v>2018</v>
      </c>
      <c r="H1076" s="216">
        <v>2019</v>
      </c>
      <c r="I1076" s="216">
        <v>2020</v>
      </c>
      <c r="J1076" s="251" t="s">
        <v>1481</v>
      </c>
    </row>
    <row r="1077" spans="1:12" ht="28.5" customHeight="1" x14ac:dyDescent="0.2">
      <c r="A1077" s="432" t="s">
        <v>724</v>
      </c>
      <c r="B1077" s="231"/>
      <c r="C1077" s="225"/>
      <c r="D1077" s="225"/>
      <c r="E1077" s="225"/>
      <c r="F1077" s="225"/>
      <c r="G1077" s="225"/>
      <c r="H1077" s="225"/>
      <c r="I1077" s="260"/>
      <c r="J1077" s="247"/>
    </row>
    <row r="1078" spans="1:12" ht="25.5" x14ac:dyDescent="0.2">
      <c r="A1078" s="438" t="s">
        <v>459</v>
      </c>
      <c r="B1078" s="192">
        <v>2</v>
      </c>
      <c r="C1078" s="192">
        <v>2</v>
      </c>
      <c r="D1078" s="224"/>
      <c r="E1078" s="224"/>
      <c r="F1078" s="224"/>
      <c r="G1078" s="224"/>
      <c r="H1078" s="224"/>
      <c r="I1078" s="252"/>
      <c r="J1078" s="249"/>
    </row>
    <row r="1079" spans="1:12" ht="15" customHeight="1" thickBot="1" x14ac:dyDescent="0.25">
      <c r="A1079" s="544" t="s">
        <v>460</v>
      </c>
      <c r="B1079" s="453">
        <v>0</v>
      </c>
      <c r="C1079" s="453">
        <v>0</v>
      </c>
      <c r="D1079" s="228"/>
      <c r="E1079" s="228"/>
      <c r="F1079" s="228"/>
      <c r="G1079" s="228"/>
      <c r="H1079" s="228"/>
      <c r="I1079" s="261"/>
      <c r="J1079" s="262"/>
    </row>
    <row r="1080" spans="1:12" ht="25.5" x14ac:dyDescent="0.2">
      <c r="A1080" s="432" t="s">
        <v>725</v>
      </c>
      <c r="B1080" s="323"/>
      <c r="C1080" s="323"/>
      <c r="D1080" s="225"/>
      <c r="E1080" s="225"/>
      <c r="F1080" s="225"/>
      <c r="G1080" s="225"/>
      <c r="H1080" s="225"/>
      <c r="I1080" s="260"/>
      <c r="J1080" s="247"/>
    </row>
    <row r="1081" spans="1:12" ht="13.5" thickBot="1" x14ac:dyDescent="0.25">
      <c r="A1081" s="340" t="s">
        <v>461</v>
      </c>
      <c r="B1081" s="324">
        <v>0</v>
      </c>
      <c r="C1081" s="324">
        <v>0</v>
      </c>
      <c r="D1081" s="224"/>
      <c r="E1081" s="224"/>
      <c r="F1081" s="224"/>
      <c r="G1081" s="224"/>
      <c r="H1081" s="224"/>
      <c r="I1081" s="252"/>
      <c r="J1081" s="249"/>
    </row>
    <row r="1082" spans="1:12" ht="35.25" customHeight="1" x14ac:dyDescent="0.2">
      <c r="A1082" s="432" t="s">
        <v>726</v>
      </c>
      <c r="B1082" s="331" t="s">
        <v>1448</v>
      </c>
      <c r="C1082" s="331" t="s">
        <v>289</v>
      </c>
      <c r="D1082" s="225"/>
      <c r="E1082" s="225"/>
      <c r="F1082" s="225"/>
      <c r="G1082" s="225"/>
      <c r="H1082" s="225"/>
      <c r="I1082" s="260"/>
      <c r="J1082" s="247"/>
    </row>
    <row r="1083" spans="1:12" ht="13.5" customHeight="1" x14ac:dyDescent="0.2">
      <c r="A1083" s="438" t="s">
        <v>462</v>
      </c>
      <c r="B1083" s="315">
        <v>0</v>
      </c>
      <c r="C1083" s="192">
        <v>1</v>
      </c>
      <c r="D1083" s="224"/>
      <c r="E1083" s="224"/>
      <c r="F1083" s="224"/>
      <c r="G1083" s="224"/>
      <c r="H1083" s="224"/>
      <c r="I1083" s="252"/>
      <c r="J1083" s="249"/>
    </row>
    <row r="1084" spans="1:12" ht="17.25" customHeight="1" x14ac:dyDescent="0.2">
      <c r="A1084" s="438" t="s">
        <v>463</v>
      </c>
      <c r="B1084" s="315">
        <v>0</v>
      </c>
      <c r="C1084" s="192" t="s">
        <v>1953</v>
      </c>
      <c r="D1084" s="224"/>
      <c r="E1084" s="224"/>
      <c r="F1084" s="224"/>
      <c r="G1084" s="224"/>
      <c r="H1084" s="224"/>
      <c r="I1084" s="252"/>
      <c r="J1084" s="249"/>
    </row>
    <row r="1085" spans="1:12" ht="15" customHeight="1" thickBot="1" x14ac:dyDescent="0.25">
      <c r="A1085" s="340" t="s">
        <v>464</v>
      </c>
      <c r="B1085" s="341">
        <v>0</v>
      </c>
      <c r="C1085" s="32">
        <v>0</v>
      </c>
      <c r="D1085" s="30"/>
      <c r="E1085" s="30"/>
      <c r="F1085" s="30"/>
      <c r="G1085" s="30"/>
      <c r="H1085" s="30"/>
      <c r="I1085" s="99"/>
      <c r="J1085" s="31"/>
    </row>
    <row r="1086" spans="1:12" ht="15" customHeight="1" thickBot="1" x14ac:dyDescent="0.25">
      <c r="A1086" s="555"/>
      <c r="B1086" s="596"/>
      <c r="C1086" s="532"/>
      <c r="D1086" s="531"/>
      <c r="E1086" s="531"/>
      <c r="F1086" s="531"/>
      <c r="G1086" s="531"/>
      <c r="H1086" s="531"/>
      <c r="I1086" s="531"/>
      <c r="J1086" s="531"/>
    </row>
    <row r="1087" spans="1:12" ht="13.5" thickBot="1" x14ac:dyDescent="0.25">
      <c r="A1087" s="540" t="s">
        <v>80</v>
      </c>
      <c r="B1087" s="447">
        <v>2013</v>
      </c>
      <c r="C1087" s="216">
        <v>2014</v>
      </c>
      <c r="D1087" s="216">
        <v>2015</v>
      </c>
      <c r="E1087" s="216">
        <v>2016</v>
      </c>
      <c r="F1087" s="216">
        <v>2017</v>
      </c>
      <c r="G1087" s="216">
        <v>2018</v>
      </c>
      <c r="H1087" s="216">
        <v>2019</v>
      </c>
      <c r="I1087" s="216">
        <v>2020</v>
      </c>
      <c r="J1087" s="245" t="s">
        <v>1481</v>
      </c>
    </row>
    <row r="1088" spans="1:12" ht="12" customHeight="1" x14ac:dyDescent="0.2">
      <c r="A1088" s="537" t="s">
        <v>1311</v>
      </c>
      <c r="B1088" s="309">
        <v>10</v>
      </c>
      <c r="C1088" s="309">
        <v>10</v>
      </c>
      <c r="D1088" s="236"/>
      <c r="E1088" s="236"/>
      <c r="F1088" s="246"/>
      <c r="G1088" s="246"/>
      <c r="H1088" s="246"/>
      <c r="I1088" s="246"/>
      <c r="J1088" s="247"/>
    </row>
    <row r="1089" spans="1:10" ht="14.25" customHeight="1" x14ac:dyDescent="0.2">
      <c r="A1089" s="538" t="s">
        <v>1342</v>
      </c>
      <c r="B1089" s="232">
        <v>0</v>
      </c>
      <c r="C1089" s="232">
        <v>0</v>
      </c>
      <c r="D1089" s="237"/>
      <c r="E1089" s="237"/>
      <c r="F1089" s="248"/>
      <c r="G1089" s="248"/>
      <c r="H1089" s="248"/>
      <c r="I1089" s="248"/>
      <c r="J1089" s="249"/>
    </row>
    <row r="1090" spans="1:10" ht="14.25" customHeight="1" x14ac:dyDescent="0.2">
      <c r="A1090" s="538" t="s">
        <v>1343</v>
      </c>
      <c r="B1090" s="232">
        <v>5</v>
      </c>
      <c r="C1090" s="232">
        <v>8</v>
      </c>
      <c r="D1090" s="237"/>
      <c r="E1090" s="237"/>
      <c r="F1090" s="248"/>
      <c r="G1090" s="248"/>
      <c r="H1090" s="248"/>
      <c r="I1090" s="248"/>
      <c r="J1090" s="249"/>
    </row>
    <row r="1091" spans="1:10" ht="15" customHeight="1" thickBot="1" x14ac:dyDescent="0.25">
      <c r="A1091" s="440" t="s">
        <v>1344</v>
      </c>
      <c r="B1091" s="310">
        <v>5</v>
      </c>
      <c r="C1091" s="310">
        <v>2</v>
      </c>
      <c r="D1091" s="30"/>
      <c r="E1091" s="30"/>
      <c r="F1091" s="99"/>
      <c r="G1091" s="99"/>
      <c r="H1091" s="99"/>
      <c r="I1091" s="99"/>
      <c r="J1091" s="31"/>
    </row>
    <row r="1092" spans="1:10" ht="13.5" customHeight="1" thickBot="1" x14ac:dyDescent="0.25">
      <c r="A1092" s="541"/>
      <c r="B1092" s="367"/>
      <c r="C1092" s="238"/>
      <c r="D1092" s="238"/>
      <c r="E1092" s="238"/>
      <c r="F1092" s="238"/>
      <c r="G1092" s="238"/>
      <c r="H1092" s="238"/>
      <c r="I1092" s="238"/>
      <c r="J1092" s="250"/>
    </row>
    <row r="1093" spans="1:10" ht="24" customHeight="1" thickBot="1" x14ac:dyDescent="0.25">
      <c r="A1093" s="542" t="s">
        <v>1345</v>
      </c>
      <c r="B1093" s="447">
        <v>2013</v>
      </c>
      <c r="C1093" s="216">
        <v>2014</v>
      </c>
      <c r="D1093" s="216">
        <v>2015</v>
      </c>
      <c r="E1093" s="216">
        <v>2016</v>
      </c>
      <c r="F1093" s="216">
        <v>2017</v>
      </c>
      <c r="G1093" s="216">
        <v>2018</v>
      </c>
      <c r="H1093" s="216">
        <v>2019</v>
      </c>
      <c r="I1093" s="216">
        <v>2020</v>
      </c>
      <c r="J1093" s="251" t="s">
        <v>1481</v>
      </c>
    </row>
    <row r="1094" spans="1:10" x14ac:dyDescent="0.2">
      <c r="A1094" s="432" t="s">
        <v>727</v>
      </c>
      <c r="B1094" s="323"/>
      <c r="C1094" s="323"/>
      <c r="D1094" s="225"/>
      <c r="E1094" s="225"/>
      <c r="F1094" s="225"/>
      <c r="G1094" s="225"/>
      <c r="H1094" s="225"/>
      <c r="I1094" s="260"/>
      <c r="J1094" s="247"/>
    </row>
    <row r="1095" spans="1:10" x14ac:dyDescent="0.2">
      <c r="A1095" s="438" t="s">
        <v>465</v>
      </c>
      <c r="B1095" s="324">
        <v>0</v>
      </c>
      <c r="C1095" s="324">
        <v>0</v>
      </c>
      <c r="D1095" s="224"/>
      <c r="E1095" s="224"/>
      <c r="F1095" s="224"/>
      <c r="G1095" s="224"/>
      <c r="H1095" s="224"/>
      <c r="I1095" s="252"/>
      <c r="J1095" s="249"/>
    </row>
    <row r="1096" spans="1:10" x14ac:dyDescent="0.2">
      <c r="A1096" s="438" t="s">
        <v>26</v>
      </c>
      <c r="B1096" s="324">
        <v>0</v>
      </c>
      <c r="C1096" s="324">
        <v>0</v>
      </c>
      <c r="D1096" s="224"/>
      <c r="E1096" s="224"/>
      <c r="F1096" s="224"/>
      <c r="G1096" s="224"/>
      <c r="H1096" s="224"/>
      <c r="I1096" s="252"/>
      <c r="J1096" s="249"/>
    </row>
    <row r="1097" spans="1:10" ht="13.5" thickBot="1" x14ac:dyDescent="0.25">
      <c r="A1097" s="340" t="s">
        <v>466</v>
      </c>
      <c r="B1097" s="324">
        <v>0</v>
      </c>
      <c r="C1097" s="324">
        <v>0</v>
      </c>
      <c r="D1097" s="224"/>
      <c r="E1097" s="224"/>
      <c r="F1097" s="224"/>
      <c r="G1097" s="224"/>
      <c r="H1097" s="224"/>
      <c r="I1097" s="252"/>
      <c r="J1097" s="249"/>
    </row>
    <row r="1098" spans="1:10" ht="14.25" customHeight="1" x14ac:dyDescent="0.2">
      <c r="A1098" s="432" t="s">
        <v>728</v>
      </c>
      <c r="B1098" s="323"/>
      <c r="C1098" s="225"/>
      <c r="D1098" s="225"/>
      <c r="E1098" s="225"/>
      <c r="F1098" s="225"/>
      <c r="G1098" s="225"/>
      <c r="H1098" s="225"/>
      <c r="I1098" s="260"/>
      <c r="J1098" s="247"/>
    </row>
    <row r="1099" spans="1:10" x14ac:dyDescent="0.2">
      <c r="A1099" s="438" t="s">
        <v>465</v>
      </c>
      <c r="B1099" s="324">
        <v>0</v>
      </c>
      <c r="C1099" s="315">
        <v>0</v>
      </c>
      <c r="D1099" s="224"/>
      <c r="E1099" s="224"/>
      <c r="F1099" s="224"/>
      <c r="G1099" s="224"/>
      <c r="H1099" s="224"/>
      <c r="I1099" s="252"/>
      <c r="J1099" s="249"/>
    </row>
    <row r="1100" spans="1:10" x14ac:dyDescent="0.2">
      <c r="A1100" s="438" t="s">
        <v>26</v>
      </c>
      <c r="B1100" s="324">
        <v>0</v>
      </c>
      <c r="C1100" s="315">
        <v>0</v>
      </c>
      <c r="D1100" s="224"/>
      <c r="E1100" s="224"/>
      <c r="F1100" s="224"/>
      <c r="G1100" s="224"/>
      <c r="H1100" s="224"/>
      <c r="I1100" s="252"/>
      <c r="J1100" s="249"/>
    </row>
    <row r="1101" spans="1:10" ht="13.5" thickBot="1" x14ac:dyDescent="0.25">
      <c r="A1101" s="340" t="s">
        <v>467</v>
      </c>
      <c r="B1101" s="324">
        <v>0</v>
      </c>
      <c r="C1101" s="315">
        <v>0</v>
      </c>
      <c r="D1101" s="224"/>
      <c r="E1101" s="224"/>
      <c r="F1101" s="224"/>
      <c r="G1101" s="224"/>
      <c r="H1101" s="224"/>
      <c r="I1101" s="252"/>
      <c r="J1101" s="249"/>
    </row>
    <row r="1102" spans="1:10" ht="15" customHeight="1" x14ac:dyDescent="0.2">
      <c r="A1102" s="432" t="s">
        <v>729</v>
      </c>
      <c r="B1102" s="331"/>
      <c r="C1102" s="225"/>
      <c r="D1102" s="225"/>
      <c r="E1102" s="225"/>
      <c r="F1102" s="225"/>
      <c r="G1102" s="225"/>
      <c r="H1102" s="225"/>
      <c r="I1102" s="260"/>
      <c r="J1102" s="247"/>
    </row>
    <row r="1103" spans="1:10" x14ac:dyDescent="0.2">
      <c r="A1103" s="438" t="s">
        <v>468</v>
      </c>
      <c r="B1103" s="315">
        <v>0</v>
      </c>
      <c r="C1103" s="224">
        <v>1</v>
      </c>
      <c r="D1103" s="224"/>
      <c r="E1103" s="224"/>
      <c r="F1103" s="224"/>
      <c r="G1103" s="224"/>
      <c r="H1103" s="224"/>
      <c r="I1103" s="252"/>
      <c r="J1103" s="249"/>
    </row>
    <row r="1104" spans="1:10" x14ac:dyDescent="0.2">
      <c r="A1104" s="438" t="s">
        <v>469</v>
      </c>
      <c r="B1104" s="315">
        <v>2</v>
      </c>
      <c r="C1104" s="224">
        <v>1</v>
      </c>
      <c r="D1104" s="224"/>
      <c r="E1104" s="224"/>
      <c r="F1104" s="224"/>
      <c r="G1104" s="224"/>
      <c r="H1104" s="224"/>
      <c r="I1104" s="252"/>
      <c r="J1104" s="249"/>
    </row>
    <row r="1105" spans="1:10" ht="15.75" customHeight="1" thickBot="1" x14ac:dyDescent="0.25">
      <c r="A1105" s="340" t="s">
        <v>470</v>
      </c>
      <c r="B1105" s="315">
        <v>1</v>
      </c>
      <c r="C1105" s="224">
        <v>1</v>
      </c>
      <c r="D1105" s="224"/>
      <c r="E1105" s="224"/>
      <c r="F1105" s="224"/>
      <c r="G1105" s="224"/>
      <c r="H1105" s="224"/>
      <c r="I1105" s="252"/>
      <c r="J1105" s="249"/>
    </row>
    <row r="1106" spans="1:10" x14ac:dyDescent="0.2">
      <c r="A1106" s="432" t="s">
        <v>730</v>
      </c>
      <c r="B1106" s="323"/>
      <c r="C1106" s="225"/>
      <c r="D1106" s="225"/>
      <c r="E1106" s="225"/>
      <c r="F1106" s="225"/>
      <c r="G1106" s="225"/>
      <c r="H1106" s="225"/>
      <c r="I1106" s="260"/>
      <c r="J1106" s="247"/>
    </row>
    <row r="1107" spans="1:10" x14ac:dyDescent="0.2">
      <c r="A1107" s="438" t="s">
        <v>471</v>
      </c>
      <c r="B1107" s="324">
        <v>0</v>
      </c>
      <c r="C1107" s="224">
        <v>0</v>
      </c>
      <c r="D1107" s="224"/>
      <c r="E1107" s="224"/>
      <c r="F1107" s="224"/>
      <c r="G1107" s="224"/>
      <c r="H1107" s="224"/>
      <c r="I1107" s="252"/>
      <c r="J1107" s="249"/>
    </row>
    <row r="1108" spans="1:10" ht="13.5" thickBot="1" x14ac:dyDescent="0.25">
      <c r="A1108" s="340" t="s">
        <v>472</v>
      </c>
      <c r="B1108" s="324">
        <v>0</v>
      </c>
      <c r="C1108" s="224">
        <v>0</v>
      </c>
      <c r="D1108" s="224"/>
      <c r="E1108" s="224"/>
      <c r="F1108" s="224"/>
      <c r="G1108" s="224"/>
      <c r="H1108" s="224"/>
      <c r="I1108" s="252"/>
      <c r="J1108" s="249"/>
    </row>
    <row r="1109" spans="1:10" ht="15" customHeight="1" x14ac:dyDescent="0.2">
      <c r="A1109" s="432" t="s">
        <v>731</v>
      </c>
      <c r="B1109" s="323"/>
      <c r="C1109" s="225"/>
      <c r="D1109" s="225"/>
      <c r="E1109" s="225"/>
      <c r="F1109" s="225"/>
      <c r="G1109" s="225"/>
      <c r="H1109" s="225"/>
      <c r="I1109" s="260"/>
      <c r="J1109" s="247"/>
    </row>
    <row r="1110" spans="1:10" ht="15" customHeight="1" thickBot="1" x14ac:dyDescent="0.25">
      <c r="A1110" s="340" t="s">
        <v>473</v>
      </c>
      <c r="B1110" s="324">
        <v>0</v>
      </c>
      <c r="C1110" s="224">
        <v>0</v>
      </c>
      <c r="D1110" s="224"/>
      <c r="E1110" s="224"/>
      <c r="F1110" s="224"/>
      <c r="G1110" s="224"/>
      <c r="H1110" s="224"/>
      <c r="I1110" s="252"/>
      <c r="J1110" s="249"/>
    </row>
    <row r="1111" spans="1:10" ht="30" customHeight="1" x14ac:dyDescent="0.2">
      <c r="A1111" s="432" t="s">
        <v>732</v>
      </c>
      <c r="B1111" s="231"/>
      <c r="C1111" s="225"/>
      <c r="D1111" s="225"/>
      <c r="E1111" s="225"/>
      <c r="F1111" s="225"/>
      <c r="G1111" s="225"/>
      <c r="H1111" s="225"/>
      <c r="I1111" s="260"/>
      <c r="J1111" s="247"/>
    </row>
    <row r="1112" spans="1:10" ht="15" customHeight="1" x14ac:dyDescent="0.2">
      <c r="A1112" s="438" t="s">
        <v>474</v>
      </c>
      <c r="B1112" s="192">
        <v>1</v>
      </c>
      <c r="C1112" s="224">
        <v>1</v>
      </c>
      <c r="D1112" s="224"/>
      <c r="E1112" s="224"/>
      <c r="F1112" s="224"/>
      <c r="G1112" s="224"/>
      <c r="H1112" s="224"/>
      <c r="I1112" s="252"/>
      <c r="J1112" s="249"/>
    </row>
    <row r="1113" spans="1:10" ht="15" customHeight="1" x14ac:dyDescent="0.2">
      <c r="A1113" s="438" t="s">
        <v>475</v>
      </c>
      <c r="B1113" s="192">
        <v>0</v>
      </c>
      <c r="C1113" s="192">
        <v>0</v>
      </c>
      <c r="D1113" s="224"/>
      <c r="E1113" s="224"/>
      <c r="F1113" s="224"/>
      <c r="G1113" s="224"/>
      <c r="H1113" s="224"/>
      <c r="I1113" s="252"/>
      <c r="J1113" s="249"/>
    </row>
    <row r="1114" spans="1:10" ht="15" customHeight="1" thickBot="1" x14ac:dyDescent="0.25">
      <c r="A1114" s="340" t="s">
        <v>476</v>
      </c>
      <c r="B1114" s="192">
        <v>0</v>
      </c>
      <c r="C1114" s="192">
        <v>0</v>
      </c>
      <c r="D1114" s="224"/>
      <c r="E1114" s="224"/>
      <c r="F1114" s="224"/>
      <c r="G1114" s="224"/>
      <c r="H1114" s="224"/>
      <c r="I1114" s="252"/>
      <c r="J1114" s="249"/>
    </row>
    <row r="1115" spans="1:10" ht="15" customHeight="1" x14ac:dyDescent="0.2">
      <c r="A1115" s="432" t="s">
        <v>733</v>
      </c>
      <c r="B1115" s="323"/>
      <c r="C1115" s="323"/>
      <c r="D1115" s="225"/>
      <c r="E1115" s="225"/>
      <c r="F1115" s="225"/>
      <c r="G1115" s="225"/>
      <c r="H1115" s="225"/>
      <c r="I1115" s="260"/>
      <c r="J1115" s="247"/>
    </row>
    <row r="1116" spans="1:10" ht="15" customHeight="1" x14ac:dyDescent="0.2">
      <c r="A1116" s="438" t="s">
        <v>477</v>
      </c>
      <c r="B1116" s="324">
        <v>0</v>
      </c>
      <c r="C1116" s="324">
        <v>0</v>
      </c>
      <c r="D1116" s="224"/>
      <c r="E1116" s="224"/>
      <c r="F1116" s="224"/>
      <c r="G1116" s="224"/>
      <c r="H1116" s="224"/>
      <c r="I1116" s="252"/>
      <c r="J1116" s="249"/>
    </row>
    <row r="1117" spans="1:10" ht="15" customHeight="1" thickBot="1" x14ac:dyDescent="0.25">
      <c r="A1117" s="340" t="s">
        <v>478</v>
      </c>
      <c r="B1117" s="324">
        <v>0</v>
      </c>
      <c r="C1117" s="324">
        <v>0</v>
      </c>
      <c r="D1117" s="224"/>
      <c r="E1117" s="224"/>
      <c r="F1117" s="224"/>
      <c r="G1117" s="224"/>
      <c r="H1117" s="224"/>
      <c r="I1117" s="252"/>
      <c r="J1117" s="249"/>
    </row>
    <row r="1118" spans="1:10" ht="15" customHeight="1" x14ac:dyDescent="0.2">
      <c r="A1118" s="432" t="s">
        <v>734</v>
      </c>
      <c r="B1118" s="231"/>
      <c r="C1118" s="225"/>
      <c r="D1118" s="225"/>
      <c r="E1118" s="225"/>
      <c r="F1118" s="225"/>
      <c r="G1118" s="225"/>
      <c r="H1118" s="225"/>
      <c r="I1118" s="260"/>
      <c r="J1118" s="247"/>
    </row>
    <row r="1119" spans="1:10" ht="15" customHeight="1" x14ac:dyDescent="0.2">
      <c r="A1119" s="438" t="s">
        <v>479</v>
      </c>
      <c r="B1119" s="192">
        <v>0</v>
      </c>
      <c r="C1119" s="224">
        <v>1</v>
      </c>
      <c r="D1119" s="224"/>
      <c r="E1119" s="224"/>
      <c r="F1119" s="224"/>
      <c r="G1119" s="224"/>
      <c r="H1119" s="224"/>
      <c r="I1119" s="252"/>
      <c r="J1119" s="249"/>
    </row>
    <row r="1120" spans="1:10" ht="15" customHeight="1" x14ac:dyDescent="0.2">
      <c r="A1120" s="438" t="s">
        <v>480</v>
      </c>
      <c r="B1120" s="192">
        <v>0</v>
      </c>
      <c r="C1120" s="224">
        <v>1</v>
      </c>
      <c r="D1120" s="224"/>
      <c r="E1120" s="224"/>
      <c r="F1120" s="224"/>
      <c r="G1120" s="224"/>
      <c r="H1120" s="224"/>
      <c r="I1120" s="252"/>
      <c r="J1120" s="249"/>
    </row>
    <row r="1121" spans="1:11" ht="15" customHeight="1" thickBot="1" x14ac:dyDescent="0.25">
      <c r="A1121" s="438" t="s">
        <v>481</v>
      </c>
      <c r="B1121" s="192">
        <v>78</v>
      </c>
      <c r="C1121" s="224">
        <v>123</v>
      </c>
      <c r="D1121" s="224"/>
      <c r="E1121" s="224"/>
      <c r="F1121" s="224"/>
      <c r="G1121" s="224"/>
      <c r="H1121" s="224"/>
      <c r="I1121" s="252"/>
      <c r="J1121" s="249"/>
    </row>
    <row r="1122" spans="1:11" ht="14.25" customHeight="1" x14ac:dyDescent="0.2">
      <c r="A1122" s="432" t="s">
        <v>735</v>
      </c>
      <c r="B1122" s="231"/>
      <c r="C1122" s="225"/>
      <c r="D1122" s="225"/>
      <c r="E1122" s="225"/>
      <c r="F1122" s="225"/>
      <c r="G1122" s="225"/>
      <c r="H1122" s="225"/>
      <c r="I1122" s="260"/>
      <c r="J1122" s="247"/>
    </row>
    <row r="1123" spans="1:11" ht="14.25" customHeight="1" thickBot="1" x14ac:dyDescent="0.25">
      <c r="A1123" s="340" t="s">
        <v>482</v>
      </c>
      <c r="B1123" s="314">
        <v>1</v>
      </c>
      <c r="C1123" s="258">
        <v>1</v>
      </c>
      <c r="D1123" s="258"/>
      <c r="E1123" s="258"/>
      <c r="F1123" s="258"/>
      <c r="G1123" s="258"/>
      <c r="H1123" s="258"/>
      <c r="I1123" s="259"/>
      <c r="J1123" s="31"/>
    </row>
    <row r="1124" spans="1:11" ht="60.75" customHeight="1" x14ac:dyDescent="0.2">
      <c r="A1124" s="432" t="s">
        <v>779</v>
      </c>
      <c r="B1124" s="746" t="s">
        <v>1455</v>
      </c>
      <c r="C1124" s="746" t="s">
        <v>1817</v>
      </c>
      <c r="D1124" s="225"/>
      <c r="E1124" s="225"/>
      <c r="F1124" s="225"/>
      <c r="G1124" s="225"/>
      <c r="H1124" s="225"/>
      <c r="I1124" s="260"/>
      <c r="J1124" s="247"/>
      <c r="K1124" s="642"/>
    </row>
    <row r="1125" spans="1:11" ht="29.25" customHeight="1" thickBot="1" x14ac:dyDescent="0.25">
      <c r="A1125" s="340" t="s">
        <v>483</v>
      </c>
      <c r="B1125" s="747"/>
      <c r="C1125" s="747"/>
      <c r="D1125" s="30"/>
      <c r="E1125" s="30"/>
      <c r="F1125" s="30"/>
      <c r="G1125" s="30"/>
      <c r="H1125" s="30"/>
      <c r="I1125" s="99"/>
      <c r="J1125" s="31"/>
    </row>
    <row r="1126" spans="1:11" ht="13.5" thickBot="1" x14ac:dyDescent="0.25">
      <c r="A1126" s="431"/>
      <c r="B1126" s="366"/>
    </row>
    <row r="1127" spans="1:11" ht="13.5" thickBot="1" x14ac:dyDescent="0.25">
      <c r="A1127" s="540" t="s">
        <v>81</v>
      </c>
      <c r="B1127" s="447">
        <v>2013</v>
      </c>
      <c r="C1127" s="216">
        <v>2014</v>
      </c>
      <c r="D1127" s="216">
        <v>2015</v>
      </c>
      <c r="E1127" s="216">
        <v>2016</v>
      </c>
      <c r="F1127" s="216">
        <v>2017</v>
      </c>
      <c r="G1127" s="216">
        <v>2018</v>
      </c>
      <c r="H1127" s="216">
        <v>2019</v>
      </c>
      <c r="I1127" s="216">
        <v>2020</v>
      </c>
      <c r="J1127" s="245" t="s">
        <v>1481</v>
      </c>
    </row>
    <row r="1128" spans="1:11" ht="15.95" customHeight="1" x14ac:dyDescent="0.2">
      <c r="A1128" s="537" t="s">
        <v>1311</v>
      </c>
      <c r="B1128" s="309">
        <v>3</v>
      </c>
      <c r="C1128" s="309">
        <v>3</v>
      </c>
      <c r="D1128" s="236"/>
      <c r="E1128" s="236"/>
      <c r="F1128" s="246"/>
      <c r="G1128" s="246"/>
      <c r="H1128" s="246"/>
      <c r="I1128" s="246"/>
      <c r="J1128" s="247"/>
    </row>
    <row r="1129" spans="1:11" ht="15.95" customHeight="1" x14ac:dyDescent="0.2">
      <c r="A1129" s="538" t="s">
        <v>1342</v>
      </c>
      <c r="B1129" s="232">
        <v>0</v>
      </c>
      <c r="C1129" s="232">
        <v>0</v>
      </c>
      <c r="D1129" s="237"/>
      <c r="E1129" s="237"/>
      <c r="F1129" s="248"/>
      <c r="G1129" s="248"/>
      <c r="H1129" s="248"/>
      <c r="I1129" s="248"/>
      <c r="J1129" s="249"/>
    </row>
    <row r="1130" spans="1:11" ht="15.75" customHeight="1" x14ac:dyDescent="0.2">
      <c r="A1130" s="538" t="s">
        <v>1343</v>
      </c>
      <c r="B1130" s="232">
        <v>2</v>
      </c>
      <c r="C1130" s="232">
        <v>2</v>
      </c>
      <c r="D1130" s="237"/>
      <c r="E1130" s="237"/>
      <c r="F1130" s="248"/>
      <c r="G1130" s="248"/>
      <c r="H1130" s="248"/>
      <c r="I1130" s="248"/>
      <c r="J1130" s="249"/>
    </row>
    <row r="1131" spans="1:11" ht="17.25" customHeight="1" thickBot="1" x14ac:dyDescent="0.25">
      <c r="A1131" s="440" t="s">
        <v>1344</v>
      </c>
      <c r="B1131" s="310">
        <v>1</v>
      </c>
      <c r="C1131" s="310">
        <v>1</v>
      </c>
      <c r="D1131" s="30"/>
      <c r="E1131" s="30"/>
      <c r="F1131" s="99"/>
      <c r="G1131" s="99"/>
      <c r="H1131" s="99"/>
      <c r="I1131" s="99"/>
      <c r="J1131" s="31"/>
    </row>
    <row r="1132" spans="1:11" ht="17.25" customHeight="1" thickBot="1" x14ac:dyDescent="0.25">
      <c r="A1132" s="541"/>
      <c r="B1132" s="367"/>
      <c r="C1132" s="367"/>
      <c r="D1132" s="573"/>
      <c r="E1132" s="573"/>
      <c r="F1132" s="573"/>
      <c r="G1132" s="573"/>
      <c r="H1132" s="573"/>
      <c r="I1132" s="573"/>
      <c r="J1132" s="573"/>
      <c r="K1132" s="254"/>
    </row>
    <row r="1133" spans="1:11" ht="29.25" customHeight="1" thickBot="1" x14ac:dyDescent="0.25">
      <c r="A1133" s="549" t="s">
        <v>1345</v>
      </c>
      <c r="B1133" s="313">
        <v>2013</v>
      </c>
      <c r="C1133" s="218">
        <v>2014</v>
      </c>
      <c r="D1133" s="218">
        <v>2015</v>
      </c>
      <c r="E1133" s="218">
        <v>2016</v>
      </c>
      <c r="F1133" s="218">
        <v>2017</v>
      </c>
      <c r="G1133" s="218">
        <v>2018</v>
      </c>
      <c r="H1133" s="218">
        <v>2019</v>
      </c>
      <c r="I1133" s="218">
        <v>2020</v>
      </c>
      <c r="J1133" s="251" t="s">
        <v>1481</v>
      </c>
    </row>
    <row r="1134" spans="1:11" x14ac:dyDescent="0.2">
      <c r="A1134" s="432" t="s">
        <v>736</v>
      </c>
      <c r="B1134" s="231"/>
      <c r="C1134" s="225"/>
      <c r="D1134" s="225"/>
      <c r="E1134" s="225"/>
      <c r="F1134" s="225"/>
      <c r="G1134" s="225"/>
      <c r="H1134" s="225"/>
      <c r="I1134" s="260"/>
      <c r="J1134" s="247"/>
    </row>
    <row r="1135" spans="1:11" ht="14.25" customHeight="1" x14ac:dyDescent="0.2">
      <c r="A1135" s="438" t="s">
        <v>484</v>
      </c>
      <c r="B1135" s="334">
        <v>71</v>
      </c>
      <c r="C1135" s="224">
        <v>93</v>
      </c>
      <c r="D1135" s="224"/>
      <c r="E1135" s="224"/>
      <c r="F1135" s="224"/>
      <c r="G1135" s="224"/>
      <c r="H1135" s="224"/>
      <c r="I1135" s="252"/>
      <c r="J1135" s="249"/>
    </row>
    <row r="1136" spans="1:11" ht="13.5" thickBot="1" x14ac:dyDescent="0.25">
      <c r="A1136" s="340" t="s">
        <v>485</v>
      </c>
      <c r="B1136" s="434">
        <v>605193</v>
      </c>
      <c r="C1136" s="224">
        <v>1002637</v>
      </c>
      <c r="D1136" s="224"/>
      <c r="E1136" s="224"/>
      <c r="F1136" s="224"/>
      <c r="G1136" s="224"/>
      <c r="H1136" s="224"/>
      <c r="I1136" s="252"/>
      <c r="J1136" s="249"/>
    </row>
    <row r="1137" spans="1:12" ht="15.75" customHeight="1" x14ac:dyDescent="0.2">
      <c r="A1137" s="432" t="s">
        <v>737</v>
      </c>
      <c r="B1137" s="323"/>
      <c r="C1137" s="323"/>
      <c r="D1137" s="225"/>
      <c r="E1137" s="225"/>
      <c r="F1137" s="225"/>
      <c r="G1137" s="225"/>
      <c r="H1137" s="225"/>
      <c r="I1137" s="260"/>
      <c r="J1137" s="247"/>
    </row>
    <row r="1138" spans="1:12" ht="15" customHeight="1" thickBot="1" x14ac:dyDescent="0.25">
      <c r="A1138" s="340" t="s">
        <v>411</v>
      </c>
      <c r="B1138" s="324">
        <v>0</v>
      </c>
      <c r="C1138" s="324">
        <v>0</v>
      </c>
      <c r="D1138" s="224"/>
      <c r="E1138" s="224"/>
      <c r="F1138" s="224"/>
      <c r="G1138" s="224"/>
      <c r="H1138" s="224"/>
      <c r="I1138" s="252"/>
      <c r="J1138" s="249"/>
    </row>
    <row r="1139" spans="1:12" ht="15" customHeight="1" x14ac:dyDescent="0.2">
      <c r="A1139" s="432" t="s">
        <v>738</v>
      </c>
      <c r="B1139" s="231"/>
      <c r="C1139" s="225"/>
      <c r="D1139" s="225"/>
      <c r="E1139" s="225"/>
      <c r="F1139" s="225"/>
      <c r="G1139" s="225"/>
      <c r="H1139" s="225"/>
      <c r="I1139" s="260"/>
      <c r="J1139" s="247"/>
    </row>
    <row r="1140" spans="1:12" ht="16.5" customHeight="1" thickBot="1" x14ac:dyDescent="0.25">
      <c r="A1140" s="340" t="s">
        <v>338</v>
      </c>
      <c r="B1140" s="434">
        <v>99</v>
      </c>
      <c r="C1140" s="32">
        <v>105</v>
      </c>
      <c r="D1140" s="30"/>
      <c r="E1140" s="30"/>
      <c r="F1140" s="30"/>
      <c r="G1140" s="30"/>
      <c r="H1140" s="30"/>
      <c r="I1140" s="99"/>
      <c r="J1140" s="31"/>
    </row>
    <row r="1141" spans="1:12" ht="13.5" thickBot="1" x14ac:dyDescent="0.25">
      <c r="A1141" s="431"/>
      <c r="B1141" s="366"/>
      <c r="K1141" s="565"/>
      <c r="L1141" s="565"/>
    </row>
    <row r="1142" spans="1:12" ht="15.75" customHeight="1" thickBot="1" x14ac:dyDescent="0.25">
      <c r="A1142" s="540" t="s">
        <v>82</v>
      </c>
      <c r="B1142" s="447">
        <v>2013</v>
      </c>
      <c r="C1142" s="216">
        <v>2014</v>
      </c>
      <c r="D1142" s="216">
        <v>2015</v>
      </c>
      <c r="E1142" s="216">
        <v>2016</v>
      </c>
      <c r="F1142" s="216">
        <v>2017</v>
      </c>
      <c r="G1142" s="216">
        <v>2018</v>
      </c>
      <c r="H1142" s="216">
        <v>2019</v>
      </c>
      <c r="I1142" s="216">
        <v>2020</v>
      </c>
      <c r="J1142" s="245" t="s">
        <v>1481</v>
      </c>
      <c r="K1142" s="565"/>
      <c r="L1142" s="565"/>
    </row>
    <row r="1143" spans="1:12" ht="17.100000000000001" customHeight="1" x14ac:dyDescent="0.2">
      <c r="A1143" s="537" t="s">
        <v>1311</v>
      </c>
      <c r="B1143" s="309">
        <v>4</v>
      </c>
      <c r="C1143" s="309">
        <v>5</v>
      </c>
      <c r="D1143" s="236"/>
      <c r="E1143" s="236"/>
      <c r="F1143" s="246"/>
      <c r="G1143" s="246"/>
      <c r="H1143" s="246"/>
      <c r="I1143" s="246"/>
      <c r="J1143" s="247"/>
      <c r="K1143" s="565"/>
      <c r="L1143" s="565"/>
    </row>
    <row r="1144" spans="1:12" ht="17.100000000000001" customHeight="1" x14ac:dyDescent="0.2">
      <c r="A1144" s="538" t="s">
        <v>1342</v>
      </c>
      <c r="B1144" s="232">
        <v>0</v>
      </c>
      <c r="C1144" s="232">
        <v>0</v>
      </c>
      <c r="D1144" s="237"/>
      <c r="E1144" s="237"/>
      <c r="F1144" s="248"/>
      <c r="G1144" s="248"/>
      <c r="H1144" s="248"/>
      <c r="I1144" s="248"/>
      <c r="J1144" s="249"/>
      <c r="K1144" s="565"/>
      <c r="L1144" s="565"/>
    </row>
    <row r="1145" spans="1:12" ht="17.100000000000001" customHeight="1" x14ac:dyDescent="0.2">
      <c r="A1145" s="538" t="s">
        <v>1343</v>
      </c>
      <c r="B1145" s="232">
        <v>3</v>
      </c>
      <c r="C1145" s="232">
        <v>3</v>
      </c>
      <c r="D1145" s="237"/>
      <c r="E1145" s="237"/>
      <c r="F1145" s="248"/>
      <c r="G1145" s="248"/>
      <c r="H1145" s="248"/>
      <c r="I1145" s="248"/>
      <c r="J1145" s="249"/>
      <c r="K1145" s="565"/>
      <c r="L1145" s="565"/>
    </row>
    <row r="1146" spans="1:12" ht="17.100000000000001" customHeight="1" thickBot="1" x14ac:dyDescent="0.25">
      <c r="A1146" s="440" t="s">
        <v>1344</v>
      </c>
      <c r="B1146" s="310">
        <v>1</v>
      </c>
      <c r="C1146" s="310">
        <v>2</v>
      </c>
      <c r="D1146" s="30"/>
      <c r="E1146" s="30"/>
      <c r="F1146" s="99"/>
      <c r="G1146" s="99"/>
      <c r="H1146" s="99"/>
      <c r="I1146" s="99"/>
      <c r="J1146" s="31"/>
      <c r="K1146" s="565"/>
      <c r="L1146" s="565"/>
    </row>
    <row r="1147" spans="1:12" s="254" customFormat="1" ht="18.75" customHeight="1" thickBot="1" x14ac:dyDescent="0.25">
      <c r="A1147" s="548"/>
      <c r="B1147" s="369"/>
      <c r="C1147" s="253"/>
      <c r="D1147" s="253"/>
      <c r="E1147" s="253"/>
      <c r="F1147" s="253"/>
      <c r="G1147" s="253"/>
      <c r="H1147" s="253"/>
      <c r="I1147" s="253"/>
      <c r="K1147" s="567"/>
      <c r="L1147" s="567"/>
    </row>
    <row r="1148" spans="1:12" ht="20.25" customHeight="1" thickBot="1" x14ac:dyDescent="0.25">
      <c r="A1148" s="549" t="s">
        <v>1345</v>
      </c>
      <c r="B1148" s="313">
        <v>2013</v>
      </c>
      <c r="C1148" s="218">
        <v>2014</v>
      </c>
      <c r="D1148" s="218">
        <v>2015</v>
      </c>
      <c r="E1148" s="218">
        <v>2016</v>
      </c>
      <c r="F1148" s="218">
        <v>2017</v>
      </c>
      <c r="G1148" s="218">
        <v>2018</v>
      </c>
      <c r="H1148" s="218">
        <v>2019</v>
      </c>
      <c r="I1148" s="218">
        <v>2020</v>
      </c>
      <c r="J1148" s="251" t="s">
        <v>1481</v>
      </c>
      <c r="K1148" s="565"/>
      <c r="L1148" s="565"/>
    </row>
    <row r="1149" spans="1:12" ht="16.5" customHeight="1" x14ac:dyDescent="0.2">
      <c r="A1149" s="432" t="s">
        <v>1675</v>
      </c>
      <c r="B1149" s="231"/>
      <c r="C1149" s="231"/>
      <c r="D1149" s="225"/>
      <c r="E1149" s="225"/>
      <c r="F1149" s="225"/>
      <c r="G1149" s="225"/>
      <c r="H1149" s="225"/>
      <c r="I1149" s="260"/>
      <c r="J1149" s="247"/>
    </row>
    <row r="1150" spans="1:12" ht="15.75" customHeight="1" thickBot="1" x14ac:dyDescent="0.25">
      <c r="A1150" s="340" t="s">
        <v>486</v>
      </c>
      <c r="B1150" s="310"/>
      <c r="C1150" s="192">
        <v>3932</v>
      </c>
      <c r="D1150" s="224"/>
      <c r="E1150" s="224"/>
      <c r="F1150" s="224"/>
      <c r="G1150" s="224"/>
      <c r="H1150" s="224"/>
      <c r="I1150" s="252"/>
      <c r="J1150" s="249"/>
    </row>
    <row r="1151" spans="1:12" x14ac:dyDescent="0.2">
      <c r="A1151" s="432" t="s">
        <v>739</v>
      </c>
      <c r="B1151" s="309"/>
      <c r="C1151" s="225"/>
      <c r="D1151" s="225"/>
      <c r="E1151" s="225"/>
      <c r="F1151" s="225"/>
      <c r="G1151" s="225"/>
      <c r="H1151" s="225"/>
      <c r="I1151" s="260"/>
      <c r="J1151" s="247"/>
    </row>
    <row r="1152" spans="1:12" x14ac:dyDescent="0.2">
      <c r="A1152" s="438" t="s">
        <v>487</v>
      </c>
      <c r="B1152" s="232">
        <v>1</v>
      </c>
      <c r="C1152" s="192">
        <v>1</v>
      </c>
      <c r="D1152" s="224"/>
      <c r="E1152" s="224"/>
      <c r="F1152" s="224"/>
      <c r="G1152" s="224"/>
      <c r="H1152" s="224"/>
      <c r="I1152" s="252"/>
      <c r="J1152" s="249"/>
    </row>
    <row r="1153" spans="1:13" ht="66.75" customHeight="1" thickBot="1" x14ac:dyDescent="0.25">
      <c r="A1153" s="340" t="s">
        <v>248</v>
      </c>
      <c r="B1153" s="310">
        <v>0</v>
      </c>
      <c r="C1153" s="582" t="s">
        <v>1774</v>
      </c>
      <c r="D1153" s="258"/>
      <c r="E1153" s="258"/>
      <c r="F1153" s="258"/>
      <c r="G1153" s="258"/>
      <c r="H1153" s="258"/>
      <c r="I1153" s="259"/>
      <c r="J1153" s="31"/>
    </row>
    <row r="1154" spans="1:13" ht="16.5" customHeight="1" x14ac:dyDescent="0.2">
      <c r="A1154" s="432" t="s">
        <v>740</v>
      </c>
      <c r="B1154" s="666">
        <v>0</v>
      </c>
      <c r="C1154" s="666">
        <v>0</v>
      </c>
      <c r="D1154" s="662"/>
      <c r="E1154" s="225"/>
      <c r="F1154" s="225"/>
      <c r="G1154" s="225"/>
      <c r="H1154" s="225"/>
      <c r="I1154" s="260"/>
      <c r="J1154" s="247"/>
    </row>
    <row r="1155" spans="1:13" x14ac:dyDescent="0.2">
      <c r="A1155" s="438" t="s">
        <v>488</v>
      </c>
      <c r="B1155" s="665">
        <v>0</v>
      </c>
      <c r="C1155" s="324">
        <v>0</v>
      </c>
      <c r="D1155" s="224"/>
      <c r="E1155" s="224"/>
      <c r="F1155" s="224"/>
      <c r="G1155" s="224"/>
      <c r="H1155" s="224"/>
      <c r="I1155" s="252"/>
      <c r="J1155" s="249"/>
    </row>
    <row r="1156" spans="1:13" ht="52.5" customHeight="1" thickBot="1" x14ac:dyDescent="0.25">
      <c r="A1156" s="340" t="s">
        <v>489</v>
      </c>
      <c r="B1156" s="595">
        <v>0</v>
      </c>
      <c r="C1156" s="492" t="s">
        <v>1775</v>
      </c>
      <c r="D1156" s="258"/>
      <c r="E1156" s="258"/>
      <c r="F1156" s="258"/>
      <c r="G1156" s="258"/>
      <c r="H1156" s="258"/>
      <c r="I1156" s="259"/>
      <c r="J1156" s="31"/>
    </row>
    <row r="1157" spans="1:13" ht="15" customHeight="1" x14ac:dyDescent="0.2">
      <c r="A1157" s="432" t="s">
        <v>741</v>
      </c>
      <c r="B1157" s="323"/>
      <c r="C1157" s="323"/>
      <c r="D1157" s="225"/>
      <c r="E1157" s="225"/>
      <c r="F1157" s="225"/>
      <c r="G1157" s="225"/>
      <c r="H1157" s="225"/>
      <c r="I1157" s="260"/>
      <c r="J1157" s="247"/>
    </row>
    <row r="1158" spans="1:13" ht="14.25" customHeight="1" x14ac:dyDescent="0.2">
      <c r="A1158" s="438" t="s">
        <v>338</v>
      </c>
      <c r="B1158" s="324">
        <v>0</v>
      </c>
      <c r="C1158" s="324">
        <v>0</v>
      </c>
      <c r="D1158" s="224"/>
      <c r="E1158" s="224"/>
      <c r="F1158" s="224"/>
      <c r="G1158" s="224"/>
      <c r="H1158" s="224"/>
      <c r="I1158" s="252"/>
      <c r="J1158" s="249"/>
    </row>
    <row r="1159" spans="1:13" ht="13.5" thickBot="1" x14ac:dyDescent="0.25">
      <c r="A1159" s="544" t="s">
        <v>461</v>
      </c>
      <c r="B1159" s="379">
        <v>0</v>
      </c>
      <c r="C1159" s="379">
        <v>0</v>
      </c>
      <c r="D1159" s="326"/>
      <c r="E1159" s="326"/>
      <c r="F1159" s="326"/>
      <c r="G1159" s="326"/>
      <c r="H1159" s="326"/>
      <c r="I1159" s="380"/>
      <c r="J1159" s="327"/>
    </row>
    <row r="1160" spans="1:13" x14ac:dyDescent="0.2">
      <c r="A1160" s="432" t="s">
        <v>742</v>
      </c>
      <c r="B1160" s="231"/>
      <c r="C1160" s="490"/>
      <c r="D1160" s="225"/>
      <c r="E1160" s="225"/>
      <c r="F1160" s="225"/>
      <c r="G1160" s="225"/>
      <c r="H1160" s="225"/>
      <c r="I1160" s="260"/>
      <c r="J1160" s="247"/>
      <c r="K1160" s="565"/>
    </row>
    <row r="1161" spans="1:13" ht="26.25" thickBot="1" x14ac:dyDescent="0.25">
      <c r="A1161" s="340" t="s">
        <v>490</v>
      </c>
      <c r="B1161" s="434"/>
      <c r="C1161" s="492" t="s">
        <v>1955</v>
      </c>
      <c r="D1161" s="30"/>
      <c r="E1161" s="30"/>
      <c r="F1161" s="30"/>
      <c r="G1161" s="30"/>
      <c r="H1161" s="30"/>
      <c r="I1161" s="99"/>
      <c r="J1161" s="31"/>
      <c r="K1161" s="565"/>
    </row>
    <row r="1162" spans="1:13" ht="13.5" thickBot="1" x14ac:dyDescent="0.25">
      <c r="A1162" s="431"/>
      <c r="B1162" s="366"/>
      <c r="K1162" s="565"/>
      <c r="L1162" s="565"/>
      <c r="M1162" s="565"/>
    </row>
    <row r="1163" spans="1:13" ht="15.75" customHeight="1" thickBot="1" x14ac:dyDescent="0.25">
      <c r="A1163" s="536" t="s">
        <v>83</v>
      </c>
      <c r="B1163" s="525">
        <v>2013</v>
      </c>
      <c r="C1163" s="216">
        <v>2014</v>
      </c>
      <c r="D1163" s="216">
        <v>2015</v>
      </c>
      <c r="E1163" s="216">
        <v>2016</v>
      </c>
      <c r="F1163" s="216">
        <v>2017</v>
      </c>
      <c r="G1163" s="216">
        <v>2018</v>
      </c>
      <c r="H1163" s="216">
        <v>2019</v>
      </c>
      <c r="I1163" s="216">
        <v>2020</v>
      </c>
      <c r="J1163" s="245" t="s">
        <v>1481</v>
      </c>
      <c r="K1163" s="565"/>
      <c r="L1163" s="565"/>
      <c r="M1163" s="565"/>
    </row>
    <row r="1164" spans="1:13" ht="15.95" customHeight="1" x14ac:dyDescent="0.2">
      <c r="A1164" s="537" t="s">
        <v>1311</v>
      </c>
      <c r="B1164" s="406">
        <f>B1170+B1193+B1213</f>
        <v>15</v>
      </c>
      <c r="C1164" s="406">
        <f>C1170+C1193+C1213</f>
        <v>15</v>
      </c>
      <c r="D1164" s="236"/>
      <c r="E1164" s="236"/>
      <c r="F1164" s="246"/>
      <c r="G1164" s="246"/>
      <c r="H1164" s="246"/>
      <c r="I1164" s="246"/>
      <c r="J1164" s="247"/>
      <c r="K1164" s="565"/>
      <c r="L1164" s="565"/>
      <c r="M1164" s="565"/>
    </row>
    <row r="1165" spans="1:13" ht="15.95" customHeight="1" x14ac:dyDescent="0.2">
      <c r="A1165" s="538" t="s">
        <v>1342</v>
      </c>
      <c r="B1165" s="407">
        <f t="shared" ref="B1165:C1167" si="14">B1171+B1194+B1214</f>
        <v>1</v>
      </c>
      <c r="C1165" s="407">
        <f t="shared" si="14"/>
        <v>1</v>
      </c>
      <c r="D1165" s="237"/>
      <c r="E1165" s="237"/>
      <c r="F1165" s="248"/>
      <c r="G1165" s="248"/>
      <c r="H1165" s="248"/>
      <c r="I1165" s="248"/>
      <c r="J1165" s="249"/>
      <c r="K1165" s="565"/>
      <c r="L1165" s="565"/>
      <c r="M1165" s="565"/>
    </row>
    <row r="1166" spans="1:13" ht="15.75" customHeight="1" x14ac:dyDescent="0.2">
      <c r="A1166" s="538" t="s">
        <v>1343</v>
      </c>
      <c r="B1166" s="407">
        <f t="shared" si="14"/>
        <v>10</v>
      </c>
      <c r="C1166" s="407">
        <f t="shared" si="14"/>
        <v>10</v>
      </c>
      <c r="D1166" s="237"/>
      <c r="E1166" s="237"/>
      <c r="F1166" s="248"/>
      <c r="G1166" s="248"/>
      <c r="H1166" s="248"/>
      <c r="I1166" s="248"/>
      <c r="J1166" s="249"/>
      <c r="K1166" s="565"/>
      <c r="L1166" s="565"/>
      <c r="M1166" s="565"/>
    </row>
    <row r="1167" spans="1:13" ht="17.25" customHeight="1" thickBot="1" x14ac:dyDescent="0.25">
      <c r="A1167" s="559" t="s">
        <v>1344</v>
      </c>
      <c r="B1167" s="417">
        <f t="shared" si="14"/>
        <v>4</v>
      </c>
      <c r="C1167" s="417">
        <f t="shared" si="14"/>
        <v>4</v>
      </c>
      <c r="D1167" s="418"/>
      <c r="E1167" s="418"/>
      <c r="F1167" s="419"/>
      <c r="G1167" s="419"/>
      <c r="H1167" s="419"/>
      <c r="I1167" s="419"/>
      <c r="J1167" s="420"/>
      <c r="K1167" s="565"/>
      <c r="L1167" s="565"/>
      <c r="M1167" s="565"/>
    </row>
    <row r="1168" spans="1:13" ht="14.25" customHeight="1" thickTop="1" thickBot="1" x14ac:dyDescent="0.25">
      <c r="A1168" s="539"/>
      <c r="B1168" s="366"/>
      <c r="K1168" s="565"/>
      <c r="L1168" s="565"/>
      <c r="M1168" s="565"/>
    </row>
    <row r="1169" spans="1:13" ht="20.25" customHeight="1" thickBot="1" x14ac:dyDescent="0.25">
      <c r="A1169" s="540" t="s">
        <v>84</v>
      </c>
      <c r="B1169" s="337">
        <v>2013</v>
      </c>
      <c r="C1169" s="216">
        <v>2014</v>
      </c>
      <c r="D1169" s="216">
        <v>2015</v>
      </c>
      <c r="E1169" s="216">
        <v>2016</v>
      </c>
      <c r="F1169" s="216">
        <v>2017</v>
      </c>
      <c r="G1169" s="216">
        <v>2018</v>
      </c>
      <c r="H1169" s="216">
        <v>2019</v>
      </c>
      <c r="I1169" s="216">
        <v>2020</v>
      </c>
      <c r="J1169" s="245" t="s">
        <v>1481</v>
      </c>
      <c r="K1169" s="565"/>
      <c r="L1169" s="565"/>
      <c r="M1169" s="565"/>
    </row>
    <row r="1170" spans="1:13" ht="17.25" customHeight="1" x14ac:dyDescent="0.2">
      <c r="A1170" s="537" t="s">
        <v>1311</v>
      </c>
      <c r="B1170" s="309">
        <v>5</v>
      </c>
      <c r="C1170" s="236">
        <v>5</v>
      </c>
      <c r="D1170" s="236"/>
      <c r="E1170" s="236"/>
      <c r="F1170" s="246"/>
      <c r="G1170" s="246"/>
      <c r="H1170" s="246"/>
      <c r="I1170" s="246"/>
      <c r="J1170" s="247"/>
      <c r="K1170" s="565"/>
      <c r="L1170" s="565"/>
      <c r="M1170" s="565"/>
    </row>
    <row r="1171" spans="1:13" ht="15.75" customHeight="1" x14ac:dyDescent="0.2">
      <c r="A1171" s="538" t="s">
        <v>1342</v>
      </c>
      <c r="B1171" s="232">
        <v>0</v>
      </c>
      <c r="C1171" s="237">
        <v>0</v>
      </c>
      <c r="D1171" s="237"/>
      <c r="E1171" s="237"/>
      <c r="F1171" s="248"/>
      <c r="G1171" s="248"/>
      <c r="H1171" s="248"/>
      <c r="I1171" s="248"/>
      <c r="J1171" s="249"/>
      <c r="K1171" s="565"/>
      <c r="L1171" s="565"/>
      <c r="M1171" s="565"/>
    </row>
    <row r="1172" spans="1:13" ht="13.5" customHeight="1" x14ac:dyDescent="0.2">
      <c r="A1172" s="538" t="s">
        <v>1343</v>
      </c>
      <c r="B1172" s="232">
        <v>3</v>
      </c>
      <c r="C1172" s="237">
        <v>3</v>
      </c>
      <c r="D1172" s="237"/>
      <c r="E1172" s="237"/>
      <c r="F1172" s="248"/>
      <c r="G1172" s="248"/>
      <c r="H1172" s="248"/>
      <c r="I1172" s="248"/>
      <c r="J1172" s="249"/>
      <c r="K1172" s="565"/>
      <c r="L1172" s="565"/>
      <c r="M1172" s="565"/>
    </row>
    <row r="1173" spans="1:13" ht="16.5" customHeight="1" thickBot="1" x14ac:dyDescent="0.25">
      <c r="A1173" s="440" t="s">
        <v>1344</v>
      </c>
      <c r="B1173" s="310">
        <v>2</v>
      </c>
      <c r="C1173" s="30">
        <v>2</v>
      </c>
      <c r="D1173" s="30"/>
      <c r="E1173" s="30"/>
      <c r="F1173" s="99"/>
      <c r="G1173" s="99"/>
      <c r="H1173" s="99"/>
      <c r="I1173" s="99"/>
      <c r="J1173" s="31"/>
      <c r="K1173" s="565"/>
      <c r="L1173" s="565"/>
      <c r="M1173" s="565"/>
    </row>
    <row r="1174" spans="1:13" s="254" customFormat="1" ht="17.25" customHeight="1" thickBot="1" x14ac:dyDescent="0.25">
      <c r="A1174" s="548"/>
      <c r="B1174" s="369"/>
      <c r="C1174" s="253"/>
      <c r="D1174" s="253"/>
      <c r="E1174" s="253"/>
      <c r="F1174" s="253"/>
      <c r="G1174" s="253"/>
      <c r="H1174" s="253"/>
      <c r="I1174" s="253"/>
      <c r="K1174" s="567"/>
      <c r="L1174" s="567"/>
      <c r="M1174" s="567"/>
    </row>
    <row r="1175" spans="1:13" ht="15.75" customHeight="1" thickBot="1" x14ac:dyDescent="0.25">
      <c r="A1175" s="549" t="s">
        <v>1345</v>
      </c>
      <c r="B1175" s="376">
        <v>2013</v>
      </c>
      <c r="C1175" s="218">
        <v>2014</v>
      </c>
      <c r="D1175" s="218">
        <v>2015</v>
      </c>
      <c r="E1175" s="218">
        <v>2016</v>
      </c>
      <c r="F1175" s="218">
        <v>2017</v>
      </c>
      <c r="G1175" s="218">
        <v>2018</v>
      </c>
      <c r="H1175" s="218">
        <v>2019</v>
      </c>
      <c r="I1175" s="218">
        <v>2020</v>
      </c>
      <c r="J1175" s="251" t="s">
        <v>1481</v>
      </c>
      <c r="K1175" s="565"/>
      <c r="L1175" s="565"/>
      <c r="M1175" s="565"/>
    </row>
    <row r="1176" spans="1:13" x14ac:dyDescent="0.2">
      <c r="A1176" s="432" t="s">
        <v>743</v>
      </c>
      <c r="B1176" s="231"/>
      <c r="C1176" s="225"/>
      <c r="D1176" s="225"/>
      <c r="E1176" s="225"/>
      <c r="F1176" s="225"/>
      <c r="G1176" s="225"/>
      <c r="H1176" s="225"/>
      <c r="I1176" s="260"/>
      <c r="J1176" s="247"/>
      <c r="K1176" s="565"/>
      <c r="L1176" s="565"/>
      <c r="M1176" s="565"/>
    </row>
    <row r="1177" spans="1:13" ht="28.5" customHeight="1" thickBot="1" x14ac:dyDescent="0.25">
      <c r="A1177" s="340" t="s">
        <v>491</v>
      </c>
      <c r="B1177" s="192">
        <v>1</v>
      </c>
      <c r="C1177" s="192" t="s">
        <v>1689</v>
      </c>
      <c r="D1177" s="224"/>
      <c r="E1177" s="224"/>
      <c r="F1177" s="224"/>
      <c r="G1177" s="224"/>
      <c r="H1177" s="224"/>
      <c r="I1177" s="252"/>
      <c r="J1177" s="249"/>
      <c r="K1177" s="565"/>
      <c r="L1177" s="565"/>
      <c r="M1177" s="565"/>
    </row>
    <row r="1178" spans="1:13" ht="27" customHeight="1" x14ac:dyDescent="0.2">
      <c r="A1178" s="432" t="s">
        <v>744</v>
      </c>
      <c r="B1178" s="323"/>
      <c r="C1178" s="323"/>
      <c r="D1178" s="225"/>
      <c r="E1178" s="225"/>
      <c r="F1178" s="225"/>
      <c r="G1178" s="225"/>
      <c r="H1178" s="225"/>
      <c r="I1178" s="260"/>
      <c r="J1178" s="247"/>
      <c r="K1178" s="565"/>
      <c r="L1178" s="565"/>
      <c r="M1178" s="565"/>
    </row>
    <row r="1179" spans="1:13" x14ac:dyDescent="0.2">
      <c r="A1179" s="438" t="s">
        <v>492</v>
      </c>
      <c r="B1179" s="324">
        <v>0</v>
      </c>
      <c r="C1179" s="324">
        <v>0</v>
      </c>
      <c r="D1179" s="224"/>
      <c r="E1179" s="224"/>
      <c r="F1179" s="224"/>
      <c r="G1179" s="224"/>
      <c r="H1179" s="224"/>
      <c r="I1179" s="252"/>
      <c r="J1179" s="249"/>
      <c r="K1179" s="565"/>
      <c r="L1179" s="565"/>
      <c r="M1179" s="565"/>
    </row>
    <row r="1180" spans="1:13" x14ac:dyDescent="0.2">
      <c r="A1180" s="438" t="s">
        <v>101</v>
      </c>
      <c r="B1180" s="324">
        <v>0</v>
      </c>
      <c r="C1180" s="324">
        <v>0</v>
      </c>
      <c r="D1180" s="224"/>
      <c r="E1180" s="224"/>
      <c r="F1180" s="224"/>
      <c r="G1180" s="224"/>
      <c r="H1180" s="224"/>
      <c r="I1180" s="252"/>
      <c r="J1180" s="249"/>
      <c r="K1180" s="565"/>
      <c r="L1180" s="565"/>
      <c r="M1180" s="565"/>
    </row>
    <row r="1181" spans="1:13" ht="13.5" thickBot="1" x14ac:dyDescent="0.25">
      <c r="A1181" s="340" t="s">
        <v>493</v>
      </c>
      <c r="B1181" s="324">
        <v>0</v>
      </c>
      <c r="C1181" s="324">
        <v>0</v>
      </c>
      <c r="D1181" s="224"/>
      <c r="E1181" s="224"/>
      <c r="F1181" s="224"/>
      <c r="G1181" s="224"/>
      <c r="H1181" s="224"/>
      <c r="I1181" s="252"/>
      <c r="J1181" s="249"/>
      <c r="K1181" s="565"/>
      <c r="L1181" s="565"/>
      <c r="M1181" s="565"/>
    </row>
    <row r="1182" spans="1:13" ht="15.75" customHeight="1" x14ac:dyDescent="0.2">
      <c r="A1182" s="432" t="s">
        <v>745</v>
      </c>
      <c r="B1182" s="231"/>
      <c r="C1182" s="231"/>
      <c r="D1182" s="225"/>
      <c r="E1182" s="225"/>
      <c r="F1182" s="225"/>
      <c r="G1182" s="225"/>
      <c r="H1182" s="225"/>
      <c r="I1182" s="260"/>
      <c r="J1182" s="247"/>
      <c r="K1182" s="565"/>
      <c r="L1182" s="565"/>
      <c r="M1182" s="565"/>
    </row>
    <row r="1183" spans="1:13" ht="34.5" customHeight="1" x14ac:dyDescent="0.2">
      <c r="A1183" s="438" t="s">
        <v>494</v>
      </c>
      <c r="B1183" s="192">
        <v>0</v>
      </c>
      <c r="C1183" s="192" t="s">
        <v>1692</v>
      </c>
      <c r="D1183" s="224"/>
      <c r="E1183" s="224"/>
      <c r="F1183" s="224"/>
      <c r="G1183" s="224"/>
      <c r="H1183" s="224"/>
      <c r="I1183" s="252"/>
      <c r="J1183" s="249"/>
      <c r="K1183" s="565"/>
      <c r="L1183" s="565"/>
      <c r="M1183" s="565"/>
    </row>
    <row r="1184" spans="1:13" x14ac:dyDescent="0.2">
      <c r="A1184" s="438" t="s">
        <v>495</v>
      </c>
      <c r="B1184" s="192">
        <v>1</v>
      </c>
      <c r="C1184" s="192">
        <v>1</v>
      </c>
      <c r="D1184" s="224"/>
      <c r="E1184" s="224"/>
      <c r="F1184" s="224"/>
      <c r="G1184" s="224"/>
      <c r="H1184" s="224"/>
      <c r="I1184" s="252"/>
      <c r="J1184" s="249"/>
      <c r="K1184" s="565"/>
      <c r="L1184" s="565"/>
      <c r="M1184" s="565"/>
    </row>
    <row r="1185" spans="1:13" ht="13.5" thickBot="1" x14ac:dyDescent="0.25">
      <c r="A1185" s="544" t="s">
        <v>496</v>
      </c>
      <c r="B1185" s="453">
        <v>235</v>
      </c>
      <c r="C1185" s="453">
        <v>235</v>
      </c>
      <c r="D1185" s="228"/>
      <c r="E1185" s="228"/>
      <c r="F1185" s="228"/>
      <c r="G1185" s="228"/>
      <c r="H1185" s="228"/>
      <c r="I1185" s="261"/>
      <c r="J1185" s="262"/>
      <c r="K1185" s="565"/>
      <c r="L1185" s="565"/>
      <c r="M1185" s="565"/>
    </row>
    <row r="1186" spans="1:13" ht="25.5" x14ac:dyDescent="0.2">
      <c r="A1186" s="432" t="s">
        <v>746</v>
      </c>
      <c r="B1186" s="231"/>
      <c r="C1186" s="231"/>
      <c r="D1186" s="225"/>
      <c r="E1186" s="225"/>
      <c r="F1186" s="225"/>
      <c r="G1186" s="225"/>
      <c r="H1186" s="225"/>
      <c r="I1186" s="260"/>
      <c r="J1186" s="247"/>
      <c r="K1186" s="565"/>
      <c r="L1186" s="565"/>
      <c r="M1186" s="565"/>
    </row>
    <row r="1187" spans="1:13" ht="52.5" customHeight="1" thickBot="1" x14ac:dyDescent="0.25">
      <c r="A1187" s="340" t="s">
        <v>497</v>
      </c>
      <c r="B1187" s="577" t="s">
        <v>1691</v>
      </c>
      <c r="C1187" s="577" t="s">
        <v>1690</v>
      </c>
      <c r="D1187" s="224"/>
      <c r="E1187" s="224"/>
      <c r="F1187" s="224"/>
      <c r="G1187" s="224"/>
      <c r="H1187" s="224"/>
      <c r="I1187" s="252"/>
      <c r="J1187" s="249"/>
      <c r="K1187" s="565"/>
      <c r="L1187" s="565"/>
      <c r="M1187" s="565"/>
    </row>
    <row r="1188" spans="1:13" ht="25.5" x14ac:dyDescent="0.2">
      <c r="A1188" s="432" t="s">
        <v>747</v>
      </c>
      <c r="B1188" s="323"/>
      <c r="C1188" s="323"/>
      <c r="D1188" s="225"/>
      <c r="E1188" s="225"/>
      <c r="F1188" s="225"/>
      <c r="G1188" s="225"/>
      <c r="H1188" s="225"/>
      <c r="I1188" s="260"/>
      <c r="J1188" s="247"/>
      <c r="K1188" s="565"/>
      <c r="L1188" s="565"/>
      <c r="M1188" s="565"/>
    </row>
    <row r="1189" spans="1:13" x14ac:dyDescent="0.2">
      <c r="A1189" s="438" t="s">
        <v>111</v>
      </c>
      <c r="B1189" s="372">
        <v>0</v>
      </c>
      <c r="C1189" s="372">
        <v>0</v>
      </c>
      <c r="D1189" s="224"/>
      <c r="E1189" s="224"/>
      <c r="F1189" s="224"/>
      <c r="G1189" s="224"/>
      <c r="H1189" s="224"/>
      <c r="I1189" s="252"/>
      <c r="J1189" s="249"/>
      <c r="K1189" s="565"/>
      <c r="L1189" s="565"/>
      <c r="M1189" s="565"/>
    </row>
    <row r="1190" spans="1:13" ht="13.5" thickBot="1" x14ac:dyDescent="0.25">
      <c r="A1190" s="340" t="s">
        <v>498</v>
      </c>
      <c r="B1190" s="373">
        <v>0</v>
      </c>
      <c r="C1190" s="373">
        <v>0</v>
      </c>
      <c r="D1190" s="30"/>
      <c r="E1190" s="30"/>
      <c r="F1190" s="30"/>
      <c r="G1190" s="30"/>
      <c r="H1190" s="30"/>
      <c r="I1190" s="99"/>
      <c r="J1190" s="31"/>
      <c r="K1190" s="565"/>
      <c r="L1190" s="565"/>
      <c r="M1190" s="565"/>
    </row>
    <row r="1191" spans="1:13" ht="13.5" thickBot="1" x14ac:dyDescent="0.25">
      <c r="A1191" s="431"/>
      <c r="B1191" s="366"/>
      <c r="K1191" s="565"/>
      <c r="L1191" s="565"/>
      <c r="M1191" s="565"/>
    </row>
    <row r="1192" spans="1:13" ht="15.75" customHeight="1" thickBot="1" x14ac:dyDescent="0.25">
      <c r="A1192" s="540" t="s">
        <v>85</v>
      </c>
      <c r="B1192" s="337">
        <v>2013</v>
      </c>
      <c r="C1192" s="216">
        <v>2014</v>
      </c>
      <c r="D1192" s="216">
        <v>2015</v>
      </c>
      <c r="E1192" s="216">
        <v>2016</v>
      </c>
      <c r="F1192" s="216">
        <v>2017</v>
      </c>
      <c r="G1192" s="216">
        <v>2018</v>
      </c>
      <c r="H1192" s="216">
        <v>2019</v>
      </c>
      <c r="I1192" s="216">
        <v>2020</v>
      </c>
      <c r="J1192" s="245" t="s">
        <v>1481</v>
      </c>
      <c r="K1192" s="565"/>
      <c r="L1192" s="565"/>
      <c r="M1192" s="565"/>
    </row>
    <row r="1193" spans="1:13" ht="15.95" customHeight="1" x14ac:dyDescent="0.2">
      <c r="A1193" s="537" t="s">
        <v>1311</v>
      </c>
      <c r="B1193" s="309">
        <v>4</v>
      </c>
      <c r="C1193" s="309">
        <v>4</v>
      </c>
      <c r="D1193" s="236"/>
      <c r="E1193" s="236"/>
      <c r="F1193" s="246"/>
      <c r="G1193" s="246"/>
      <c r="H1193" s="246"/>
      <c r="I1193" s="246"/>
      <c r="J1193" s="247"/>
      <c r="K1193" s="565"/>
      <c r="L1193" s="565"/>
      <c r="M1193" s="565"/>
    </row>
    <row r="1194" spans="1:13" ht="15.95" customHeight="1" x14ac:dyDescent="0.2">
      <c r="A1194" s="538" t="s">
        <v>1342</v>
      </c>
      <c r="B1194" s="232">
        <v>0</v>
      </c>
      <c r="C1194" s="232">
        <v>0</v>
      </c>
      <c r="D1194" s="237"/>
      <c r="E1194" s="237"/>
      <c r="F1194" s="248"/>
      <c r="G1194" s="248"/>
      <c r="H1194" s="248"/>
      <c r="I1194" s="248"/>
      <c r="J1194" s="249"/>
      <c r="K1194" s="565"/>
      <c r="L1194" s="565"/>
      <c r="M1194" s="565"/>
    </row>
    <row r="1195" spans="1:13" ht="15" customHeight="1" x14ac:dyDescent="0.2">
      <c r="A1195" s="538" t="s">
        <v>1343</v>
      </c>
      <c r="B1195" s="232">
        <v>3</v>
      </c>
      <c r="C1195" s="232">
        <v>3</v>
      </c>
      <c r="D1195" s="237"/>
      <c r="E1195" s="237"/>
      <c r="F1195" s="248"/>
      <c r="G1195" s="248"/>
      <c r="H1195" s="248"/>
      <c r="I1195" s="248"/>
      <c r="J1195" s="249"/>
      <c r="K1195" s="565"/>
      <c r="L1195" s="565"/>
      <c r="M1195" s="565"/>
    </row>
    <row r="1196" spans="1:13" ht="15.75" customHeight="1" thickBot="1" x14ac:dyDescent="0.25">
      <c r="A1196" s="440" t="s">
        <v>1344</v>
      </c>
      <c r="B1196" s="310">
        <v>1</v>
      </c>
      <c r="C1196" s="310">
        <v>1</v>
      </c>
      <c r="D1196" s="30"/>
      <c r="E1196" s="30"/>
      <c r="F1196" s="99"/>
      <c r="G1196" s="99"/>
      <c r="H1196" s="99"/>
      <c r="I1196" s="99"/>
      <c r="J1196" s="31"/>
      <c r="K1196" s="565"/>
      <c r="L1196" s="565"/>
      <c r="M1196" s="565"/>
    </row>
    <row r="1197" spans="1:13" ht="13.5" customHeight="1" thickBot="1" x14ac:dyDescent="0.25">
      <c r="A1197" s="541"/>
      <c r="B1197" s="367"/>
      <c r="C1197" s="238"/>
      <c r="D1197" s="238"/>
      <c r="E1197" s="238"/>
      <c r="F1197" s="238"/>
      <c r="G1197" s="238"/>
      <c r="H1197" s="238"/>
      <c r="I1197" s="238"/>
      <c r="J1197" s="250"/>
      <c r="K1197" s="565"/>
      <c r="L1197" s="565"/>
      <c r="M1197" s="565"/>
    </row>
    <row r="1198" spans="1:13" ht="24" customHeight="1" thickBot="1" x14ac:dyDescent="0.25">
      <c r="A1198" s="542" t="s">
        <v>1345</v>
      </c>
      <c r="B1198" s="447">
        <v>2013</v>
      </c>
      <c r="C1198" s="216">
        <v>2014</v>
      </c>
      <c r="D1198" s="216">
        <v>2015</v>
      </c>
      <c r="E1198" s="216">
        <v>2016</v>
      </c>
      <c r="F1198" s="216">
        <v>2017</v>
      </c>
      <c r="G1198" s="216">
        <v>2018</v>
      </c>
      <c r="H1198" s="216">
        <v>2019</v>
      </c>
      <c r="I1198" s="216">
        <v>2020</v>
      </c>
      <c r="J1198" s="251" t="s">
        <v>1481</v>
      </c>
      <c r="K1198" s="565"/>
      <c r="L1198" s="565"/>
      <c r="M1198" s="565"/>
    </row>
    <row r="1199" spans="1:13" ht="29.25" customHeight="1" x14ac:dyDescent="0.2">
      <c r="A1199" s="432" t="s">
        <v>748</v>
      </c>
      <c r="B1199" s="323"/>
      <c r="C1199" s="323"/>
      <c r="D1199" s="225"/>
      <c r="E1199" s="225"/>
      <c r="F1199" s="225"/>
      <c r="G1199" s="225"/>
      <c r="H1199" s="225"/>
      <c r="I1199" s="260"/>
      <c r="J1199" s="247"/>
      <c r="K1199" s="565"/>
      <c r="L1199" s="565"/>
      <c r="M1199" s="565"/>
    </row>
    <row r="1200" spans="1:13" x14ac:dyDescent="0.2">
      <c r="A1200" s="438" t="s">
        <v>499</v>
      </c>
      <c r="B1200" s="324">
        <v>0</v>
      </c>
      <c r="C1200" s="324">
        <v>0</v>
      </c>
      <c r="D1200" s="224"/>
      <c r="E1200" s="224"/>
      <c r="F1200" s="224"/>
      <c r="G1200" s="224"/>
      <c r="H1200" s="224"/>
      <c r="I1200" s="252"/>
      <c r="J1200" s="249"/>
      <c r="K1200" s="565"/>
      <c r="L1200" s="565"/>
      <c r="M1200" s="565"/>
    </row>
    <row r="1201" spans="1:13" ht="14.25" customHeight="1" x14ac:dyDescent="0.2">
      <c r="A1201" s="584" t="s">
        <v>500</v>
      </c>
      <c r="B1201" s="374">
        <v>0</v>
      </c>
      <c r="C1201" s="374">
        <v>0</v>
      </c>
      <c r="D1201" s="228"/>
      <c r="E1201" s="228"/>
      <c r="F1201" s="228"/>
      <c r="G1201" s="228"/>
      <c r="H1201" s="228"/>
      <c r="I1201" s="261"/>
      <c r="J1201" s="262"/>
      <c r="K1201" s="565"/>
      <c r="L1201" s="565"/>
      <c r="M1201" s="565"/>
    </row>
    <row r="1202" spans="1:13" ht="14.25" customHeight="1" thickBot="1" x14ac:dyDescent="0.25">
      <c r="A1202" s="340" t="s">
        <v>501</v>
      </c>
      <c r="B1202" s="324">
        <v>0</v>
      </c>
      <c r="C1202" s="324">
        <v>0</v>
      </c>
      <c r="D1202" s="224"/>
      <c r="E1202" s="224"/>
      <c r="F1202" s="224"/>
      <c r="G1202" s="224"/>
      <c r="H1202" s="224"/>
      <c r="I1202" s="252"/>
      <c r="J1202" s="249"/>
      <c r="K1202" s="565"/>
      <c r="L1202" s="565"/>
      <c r="M1202" s="565"/>
    </row>
    <row r="1203" spans="1:13" x14ac:dyDescent="0.2">
      <c r="A1203" s="432" t="s">
        <v>749</v>
      </c>
      <c r="B1203" s="231"/>
      <c r="C1203" s="231"/>
      <c r="D1203" s="225"/>
      <c r="E1203" s="225"/>
      <c r="F1203" s="225"/>
      <c r="G1203" s="225"/>
      <c r="H1203" s="225"/>
      <c r="I1203" s="260"/>
      <c r="J1203" s="247"/>
      <c r="K1203" s="565"/>
      <c r="L1203" s="565"/>
      <c r="M1203" s="565"/>
    </row>
    <row r="1204" spans="1:13" x14ac:dyDescent="0.2">
      <c r="A1204" s="438" t="s">
        <v>502</v>
      </c>
      <c r="B1204" s="192">
        <v>6</v>
      </c>
      <c r="C1204" s="192">
        <v>6</v>
      </c>
      <c r="D1204" s="224"/>
      <c r="E1204" s="224"/>
      <c r="F1204" s="224"/>
      <c r="G1204" s="224"/>
      <c r="H1204" s="224"/>
      <c r="I1204" s="252"/>
      <c r="J1204" s="249"/>
      <c r="K1204" s="565"/>
      <c r="L1204" s="565"/>
      <c r="M1204" s="565"/>
    </row>
    <row r="1205" spans="1:13" ht="13.5" thickBot="1" x14ac:dyDescent="0.25">
      <c r="A1205" s="340" t="s">
        <v>500</v>
      </c>
      <c r="B1205" s="192">
        <v>6</v>
      </c>
      <c r="C1205" s="192">
        <v>6</v>
      </c>
      <c r="D1205" s="224"/>
      <c r="E1205" s="224"/>
      <c r="F1205" s="224"/>
      <c r="G1205" s="224"/>
      <c r="H1205" s="224"/>
      <c r="I1205" s="252"/>
      <c r="J1205" s="249"/>
      <c r="K1205" s="565"/>
      <c r="L1205" s="565"/>
      <c r="M1205" s="565"/>
    </row>
    <row r="1206" spans="1:13" ht="16.5" customHeight="1" x14ac:dyDescent="0.2">
      <c r="A1206" s="432" t="s">
        <v>750</v>
      </c>
      <c r="B1206" s="231"/>
      <c r="C1206" s="231"/>
      <c r="D1206" s="225"/>
      <c r="E1206" s="225"/>
      <c r="F1206" s="225"/>
      <c r="G1206" s="225"/>
      <c r="H1206" s="225"/>
      <c r="I1206" s="260"/>
      <c r="J1206" s="247"/>
      <c r="K1206" s="565"/>
      <c r="L1206" s="565"/>
      <c r="M1206" s="565"/>
    </row>
    <row r="1207" spans="1:13" ht="13.5" thickBot="1" x14ac:dyDescent="0.25">
      <c r="A1207" s="340" t="s">
        <v>492</v>
      </c>
      <c r="B1207" s="192">
        <v>1</v>
      </c>
      <c r="C1207" s="192">
        <v>2</v>
      </c>
      <c r="D1207" s="224"/>
      <c r="E1207" s="224"/>
      <c r="F1207" s="224"/>
      <c r="G1207" s="224"/>
      <c r="H1207" s="224"/>
      <c r="I1207" s="252"/>
      <c r="J1207" s="249"/>
      <c r="K1207" s="565"/>
      <c r="L1207" s="565"/>
      <c r="M1207" s="565"/>
    </row>
    <row r="1208" spans="1:13" x14ac:dyDescent="0.2">
      <c r="A1208" s="432" t="s">
        <v>751</v>
      </c>
      <c r="B1208" s="231"/>
      <c r="C1208" s="231"/>
      <c r="D1208" s="225"/>
      <c r="E1208" s="225"/>
      <c r="F1208" s="225"/>
      <c r="G1208" s="225"/>
      <c r="H1208" s="225"/>
      <c r="I1208" s="260"/>
      <c r="J1208" s="247"/>
      <c r="K1208" s="565"/>
      <c r="L1208" s="565"/>
      <c r="M1208" s="565"/>
    </row>
    <row r="1209" spans="1:13" ht="14.25" customHeight="1" x14ac:dyDescent="0.2">
      <c r="A1209" s="438" t="s">
        <v>503</v>
      </c>
      <c r="B1209" s="192">
        <v>100</v>
      </c>
      <c r="C1209" s="192">
        <v>100</v>
      </c>
      <c r="D1209" s="224"/>
      <c r="E1209" s="224"/>
      <c r="F1209" s="224"/>
      <c r="G1209" s="224"/>
      <c r="H1209" s="224"/>
      <c r="I1209" s="252"/>
      <c r="J1209" s="249"/>
      <c r="K1209" s="565"/>
      <c r="L1209" s="565"/>
      <c r="M1209" s="565"/>
    </row>
    <row r="1210" spans="1:13" ht="13.5" thickBot="1" x14ac:dyDescent="0.25">
      <c r="A1210" s="340" t="s">
        <v>504</v>
      </c>
      <c r="B1210" s="434">
        <v>4</v>
      </c>
      <c r="C1210" s="434">
        <v>4</v>
      </c>
      <c r="D1210" s="30"/>
      <c r="E1210" s="30"/>
      <c r="F1210" s="30"/>
      <c r="G1210" s="30"/>
      <c r="H1210" s="30"/>
      <c r="I1210" s="99"/>
      <c r="J1210" s="31"/>
      <c r="K1210" s="565"/>
      <c r="L1210" s="565"/>
      <c r="M1210" s="565"/>
    </row>
    <row r="1211" spans="1:13" ht="13.5" thickBot="1" x14ac:dyDescent="0.25">
      <c r="B1211" s="366"/>
      <c r="K1211" s="565"/>
      <c r="L1211" s="565"/>
      <c r="M1211" s="565"/>
    </row>
    <row r="1212" spans="1:13" ht="16.5" customHeight="1" thickBot="1" x14ac:dyDescent="0.25">
      <c r="A1212" s="546" t="s">
        <v>86</v>
      </c>
      <c r="B1212" s="455">
        <v>2013</v>
      </c>
      <c r="C1212" s="218">
        <v>2014</v>
      </c>
      <c r="D1212" s="218">
        <v>2015</v>
      </c>
      <c r="E1212" s="218">
        <v>2016</v>
      </c>
      <c r="F1212" s="218">
        <v>2017</v>
      </c>
      <c r="G1212" s="218">
        <v>2018</v>
      </c>
      <c r="H1212" s="218">
        <v>2019</v>
      </c>
      <c r="I1212" s="218">
        <v>2020</v>
      </c>
      <c r="J1212" s="251" t="s">
        <v>1481</v>
      </c>
      <c r="K1212" s="565"/>
      <c r="L1212" s="565"/>
      <c r="M1212" s="565"/>
    </row>
    <row r="1213" spans="1:13" ht="15.95" customHeight="1" x14ac:dyDescent="0.2">
      <c r="A1213" s="537" t="s">
        <v>1311</v>
      </c>
      <c r="B1213" s="309">
        <v>6</v>
      </c>
      <c r="C1213" s="309">
        <v>6</v>
      </c>
      <c r="D1213" s="236"/>
      <c r="E1213" s="236"/>
      <c r="F1213" s="246"/>
      <c r="G1213" s="246"/>
      <c r="H1213" s="246"/>
      <c r="I1213" s="246"/>
      <c r="J1213" s="247"/>
      <c r="K1213" s="565"/>
      <c r="L1213" s="565"/>
      <c r="M1213" s="565"/>
    </row>
    <row r="1214" spans="1:13" ht="15.95" customHeight="1" x14ac:dyDescent="0.2">
      <c r="A1214" s="538" t="s">
        <v>1342</v>
      </c>
      <c r="B1214" s="232">
        <v>1</v>
      </c>
      <c r="C1214" s="232">
        <v>1</v>
      </c>
      <c r="D1214" s="237"/>
      <c r="E1214" s="237"/>
      <c r="F1214" s="248"/>
      <c r="G1214" s="248"/>
      <c r="H1214" s="248"/>
      <c r="I1214" s="248"/>
      <c r="J1214" s="249"/>
      <c r="K1214" s="565"/>
      <c r="L1214" s="565"/>
      <c r="M1214" s="565"/>
    </row>
    <row r="1215" spans="1:13" ht="15.75" customHeight="1" x14ac:dyDescent="0.2">
      <c r="A1215" s="538" t="s">
        <v>1343</v>
      </c>
      <c r="B1215" s="232">
        <v>4</v>
      </c>
      <c r="C1215" s="232">
        <v>4</v>
      </c>
      <c r="D1215" s="237"/>
      <c r="E1215" s="237"/>
      <c r="F1215" s="248"/>
      <c r="G1215" s="248"/>
      <c r="H1215" s="248"/>
      <c r="I1215" s="248"/>
      <c r="J1215" s="249"/>
      <c r="K1215" s="565"/>
      <c r="L1215" s="565"/>
      <c r="M1215" s="565"/>
    </row>
    <row r="1216" spans="1:13" ht="17.25" customHeight="1" thickBot="1" x14ac:dyDescent="0.25">
      <c r="A1216" s="440" t="s">
        <v>1344</v>
      </c>
      <c r="B1216" s="310">
        <v>1</v>
      </c>
      <c r="C1216" s="310">
        <v>1</v>
      </c>
      <c r="D1216" s="30"/>
      <c r="E1216" s="30"/>
      <c r="F1216" s="99"/>
      <c r="G1216" s="99"/>
      <c r="H1216" s="99"/>
      <c r="I1216" s="99"/>
      <c r="J1216" s="31"/>
      <c r="K1216" s="565"/>
      <c r="L1216" s="565"/>
      <c r="M1216" s="565"/>
    </row>
    <row r="1217" spans="1:13" ht="13.5" customHeight="1" thickBot="1" x14ac:dyDescent="0.25">
      <c r="A1217" s="541"/>
      <c r="B1217" s="367"/>
      <c r="C1217" s="238"/>
      <c r="D1217" s="238"/>
      <c r="E1217" s="238"/>
      <c r="F1217" s="238"/>
      <c r="G1217" s="238"/>
      <c r="H1217" s="238"/>
      <c r="I1217" s="238"/>
      <c r="J1217" s="250"/>
      <c r="K1217" s="565"/>
      <c r="L1217" s="565"/>
      <c r="M1217" s="565"/>
    </row>
    <row r="1218" spans="1:13" ht="24" customHeight="1" thickBot="1" x14ac:dyDescent="0.25">
      <c r="A1218" s="542" t="s">
        <v>1345</v>
      </c>
      <c r="B1218" s="447">
        <v>2013</v>
      </c>
      <c r="C1218" s="216">
        <v>2014</v>
      </c>
      <c r="D1218" s="216">
        <v>2015</v>
      </c>
      <c r="E1218" s="216">
        <v>2016</v>
      </c>
      <c r="F1218" s="216">
        <v>2017</v>
      </c>
      <c r="G1218" s="216">
        <v>2018</v>
      </c>
      <c r="H1218" s="216">
        <v>2019</v>
      </c>
      <c r="I1218" s="216">
        <v>2020</v>
      </c>
      <c r="J1218" s="251" t="s">
        <v>1481</v>
      </c>
      <c r="K1218" s="565"/>
      <c r="L1218" s="565"/>
      <c r="M1218" s="565"/>
    </row>
    <row r="1219" spans="1:13" x14ac:dyDescent="0.2">
      <c r="A1219" s="432" t="s">
        <v>752</v>
      </c>
      <c r="B1219" s="231"/>
      <c r="C1219" s="225"/>
      <c r="D1219" s="225"/>
      <c r="E1219" s="225"/>
      <c r="F1219" s="225"/>
      <c r="G1219" s="225"/>
      <c r="H1219" s="225"/>
      <c r="I1219" s="260"/>
      <c r="J1219" s="247"/>
      <c r="K1219" s="565"/>
      <c r="L1219" s="565"/>
      <c r="M1219" s="565"/>
    </row>
    <row r="1220" spans="1:13" x14ac:dyDescent="0.2">
      <c r="A1220" s="438" t="s">
        <v>505</v>
      </c>
      <c r="B1220" s="192">
        <v>0</v>
      </c>
      <c r="C1220" s="192">
        <v>0</v>
      </c>
      <c r="D1220" s="224"/>
      <c r="E1220" s="224"/>
      <c r="F1220" s="224"/>
      <c r="G1220" s="224"/>
      <c r="H1220" s="224"/>
      <c r="I1220" s="252"/>
      <c r="J1220" s="249"/>
      <c r="K1220" s="565"/>
      <c r="L1220" s="565"/>
      <c r="M1220" s="565"/>
    </row>
    <row r="1221" spans="1:13" x14ac:dyDescent="0.2">
      <c r="A1221" s="438" t="s">
        <v>506</v>
      </c>
      <c r="B1221" s="192">
        <v>0</v>
      </c>
      <c r="C1221" s="192">
        <v>0</v>
      </c>
      <c r="D1221" s="224"/>
      <c r="E1221" s="224"/>
      <c r="F1221" s="224"/>
      <c r="G1221" s="224"/>
      <c r="H1221" s="224"/>
      <c r="I1221" s="252"/>
      <c r="J1221" s="249"/>
      <c r="K1221" s="565"/>
      <c r="L1221" s="565"/>
      <c r="M1221" s="565"/>
    </row>
    <row r="1222" spans="1:13" ht="13.5" thickBot="1" x14ac:dyDescent="0.25">
      <c r="A1222" s="340" t="s">
        <v>507</v>
      </c>
      <c r="B1222" s="192">
        <v>43</v>
      </c>
      <c r="C1222" s="192">
        <v>204</v>
      </c>
      <c r="D1222" s="224"/>
      <c r="E1222" s="224"/>
      <c r="F1222" s="224"/>
      <c r="G1222" s="224"/>
      <c r="H1222" s="224"/>
      <c r="I1222" s="252"/>
      <c r="J1222" s="249"/>
      <c r="K1222" s="565"/>
      <c r="L1222" s="565"/>
      <c r="M1222" s="565"/>
    </row>
    <row r="1223" spans="1:13" ht="25.5" x14ac:dyDescent="0.2">
      <c r="A1223" s="432" t="s">
        <v>753</v>
      </c>
      <c r="B1223" s="231"/>
      <c r="C1223" s="231"/>
      <c r="D1223" s="225"/>
      <c r="E1223" s="225"/>
      <c r="F1223" s="225"/>
      <c r="G1223" s="225"/>
      <c r="H1223" s="225"/>
      <c r="I1223" s="260"/>
      <c r="J1223" s="247"/>
      <c r="K1223" s="565"/>
      <c r="L1223" s="565"/>
      <c r="M1223" s="565"/>
    </row>
    <row r="1224" spans="1:13" ht="14.25" customHeight="1" thickBot="1" x14ac:dyDescent="0.25">
      <c r="A1224" s="340" t="s">
        <v>508</v>
      </c>
      <c r="B1224" s="192">
        <v>1</v>
      </c>
      <c r="C1224" s="192">
        <v>5</v>
      </c>
      <c r="D1224" s="224"/>
      <c r="E1224" s="224"/>
      <c r="F1224" s="224"/>
      <c r="G1224" s="224"/>
      <c r="H1224" s="224"/>
      <c r="I1224" s="252"/>
      <c r="J1224" s="249"/>
      <c r="K1224" s="565"/>
      <c r="L1224" s="565"/>
      <c r="M1224" s="565"/>
    </row>
    <row r="1225" spans="1:13" x14ac:dyDescent="0.2">
      <c r="A1225" s="432" t="s">
        <v>754</v>
      </c>
      <c r="B1225" s="231"/>
      <c r="C1225" s="231"/>
      <c r="D1225" s="225"/>
      <c r="E1225" s="225"/>
      <c r="F1225" s="225"/>
      <c r="G1225" s="225"/>
      <c r="H1225" s="225"/>
      <c r="I1225" s="260"/>
      <c r="J1225" s="247"/>
      <c r="K1225" s="565"/>
      <c r="L1225" s="565"/>
      <c r="M1225" s="565"/>
    </row>
    <row r="1226" spans="1:13" x14ac:dyDescent="0.2">
      <c r="A1226" s="438" t="s">
        <v>111</v>
      </c>
      <c r="B1226" s="192">
        <v>1</v>
      </c>
      <c r="C1226" s="192">
        <v>1</v>
      </c>
      <c r="D1226" s="224"/>
      <c r="E1226" s="224"/>
      <c r="F1226" s="224"/>
      <c r="G1226" s="224"/>
      <c r="H1226" s="224"/>
      <c r="I1226" s="252"/>
      <c r="J1226" s="249"/>
      <c r="K1226" s="565"/>
      <c r="L1226" s="565"/>
      <c r="M1226" s="565"/>
    </row>
    <row r="1227" spans="1:13" ht="15" customHeight="1" thickBot="1" x14ac:dyDescent="0.25">
      <c r="A1227" s="340" t="s">
        <v>165</v>
      </c>
      <c r="B1227" s="314">
        <v>0</v>
      </c>
      <c r="C1227" s="314">
        <v>13</v>
      </c>
      <c r="D1227" s="258"/>
      <c r="E1227" s="258"/>
      <c r="F1227" s="258"/>
      <c r="G1227" s="258"/>
      <c r="H1227" s="258"/>
      <c r="I1227" s="259"/>
      <c r="J1227" s="31"/>
      <c r="K1227" s="565"/>
      <c r="L1227" s="565"/>
      <c r="M1227" s="565"/>
    </row>
    <row r="1228" spans="1:13" x14ac:dyDescent="0.2">
      <c r="A1228" s="432" t="s">
        <v>755</v>
      </c>
      <c r="B1228" s="375"/>
      <c r="C1228" s="375"/>
      <c r="D1228" s="225"/>
      <c r="E1228" s="225"/>
      <c r="F1228" s="225"/>
      <c r="G1228" s="225"/>
      <c r="H1228" s="225"/>
      <c r="I1228" s="260"/>
      <c r="J1228" s="247"/>
      <c r="K1228" s="565"/>
      <c r="L1228" s="565"/>
      <c r="M1228" s="565"/>
    </row>
    <row r="1229" spans="1:13" ht="13.5" thickBot="1" x14ac:dyDescent="0.25">
      <c r="A1229" s="340" t="s">
        <v>179</v>
      </c>
      <c r="B1229" s="322">
        <v>1</v>
      </c>
      <c r="C1229" s="322">
        <v>1</v>
      </c>
      <c r="D1229" s="224"/>
      <c r="E1229" s="224"/>
      <c r="F1229" s="224"/>
      <c r="G1229" s="224"/>
      <c r="H1229" s="224"/>
      <c r="I1229" s="252"/>
      <c r="J1229" s="249"/>
      <c r="K1229" s="565"/>
      <c r="L1229" s="565"/>
      <c r="M1229" s="565"/>
    </row>
    <row r="1230" spans="1:13" x14ac:dyDescent="0.2">
      <c r="A1230" s="432" t="s">
        <v>756</v>
      </c>
      <c r="B1230" s="323"/>
      <c r="C1230" s="323"/>
      <c r="D1230" s="225"/>
      <c r="E1230" s="225"/>
      <c r="F1230" s="225"/>
      <c r="G1230" s="225"/>
      <c r="H1230" s="225"/>
      <c r="I1230" s="260"/>
      <c r="J1230" s="247"/>
      <c r="K1230" s="565"/>
      <c r="L1230" s="565"/>
      <c r="M1230" s="565"/>
    </row>
    <row r="1231" spans="1:13" ht="13.5" thickBot="1" x14ac:dyDescent="0.25">
      <c r="A1231" s="544" t="s">
        <v>509</v>
      </c>
      <c r="B1231" s="374">
        <v>0</v>
      </c>
      <c r="C1231" s="374">
        <v>0</v>
      </c>
      <c r="D1231" s="228"/>
      <c r="E1231" s="228"/>
      <c r="F1231" s="228"/>
      <c r="G1231" s="228"/>
      <c r="H1231" s="228"/>
      <c r="I1231" s="261"/>
      <c r="J1231" s="262"/>
      <c r="K1231" s="565"/>
      <c r="L1231" s="565"/>
      <c r="M1231" s="565"/>
    </row>
    <row r="1232" spans="1:13" x14ac:dyDescent="0.2">
      <c r="A1232" s="432" t="s">
        <v>757</v>
      </c>
      <c r="B1232" s="231"/>
      <c r="C1232" s="225"/>
      <c r="D1232" s="225"/>
      <c r="E1232" s="225"/>
      <c r="F1232" s="225"/>
      <c r="G1232" s="225"/>
      <c r="H1232" s="225"/>
      <c r="I1232" s="260"/>
      <c r="J1232" s="247"/>
      <c r="K1232" s="565"/>
      <c r="L1232" s="565"/>
      <c r="M1232" s="565"/>
    </row>
    <row r="1233" spans="1:13" ht="27.75" customHeight="1" x14ac:dyDescent="0.2">
      <c r="A1233" s="438" t="s">
        <v>510</v>
      </c>
      <c r="B1233" s="192">
        <v>16</v>
      </c>
      <c r="C1233" s="192" t="s">
        <v>1776</v>
      </c>
      <c r="D1233" s="224"/>
      <c r="E1233" s="224"/>
      <c r="F1233" s="224"/>
      <c r="G1233" s="224"/>
      <c r="H1233" s="224"/>
      <c r="I1233" s="252"/>
      <c r="J1233" s="249"/>
      <c r="K1233" s="565"/>
      <c r="L1233" s="565"/>
      <c r="M1233" s="565"/>
    </row>
    <row r="1234" spans="1:13" ht="13.5" customHeight="1" x14ac:dyDescent="0.2">
      <c r="A1234" s="438" t="s">
        <v>511</v>
      </c>
      <c r="B1234" s="192">
        <v>0</v>
      </c>
      <c r="C1234" s="192">
        <v>1</v>
      </c>
      <c r="D1234" s="224"/>
      <c r="E1234" s="224"/>
      <c r="F1234" s="224"/>
      <c r="G1234" s="224"/>
      <c r="H1234" s="224"/>
      <c r="I1234" s="252"/>
      <c r="J1234" s="249"/>
      <c r="K1234" s="565"/>
      <c r="L1234" s="565"/>
      <c r="M1234" s="565"/>
    </row>
    <row r="1235" spans="1:13" ht="14.25" customHeight="1" thickBot="1" x14ac:dyDescent="0.25">
      <c r="A1235" s="340" t="s">
        <v>512</v>
      </c>
      <c r="B1235" s="434">
        <v>0</v>
      </c>
      <c r="C1235" s="318">
        <v>0</v>
      </c>
      <c r="D1235" s="30"/>
      <c r="E1235" s="30"/>
      <c r="F1235" s="30"/>
      <c r="G1235" s="30"/>
      <c r="H1235" s="30"/>
      <c r="I1235" s="99"/>
      <c r="J1235" s="31"/>
      <c r="K1235" s="565"/>
      <c r="L1235" s="565"/>
      <c r="M1235" s="565"/>
    </row>
    <row r="1236" spans="1:13" ht="28.5" customHeight="1" x14ac:dyDescent="0.2">
      <c r="A1236" s="743" t="s">
        <v>1950</v>
      </c>
      <c r="B1236" s="743"/>
      <c r="C1236" s="743"/>
      <c r="D1236" s="743"/>
      <c r="E1236" s="743"/>
      <c r="F1236" s="743"/>
      <c r="G1236" s="743"/>
      <c r="H1236" s="743"/>
      <c r="I1236" s="743"/>
      <c r="K1236" s="565"/>
      <c r="L1236" s="565"/>
      <c r="M1236" s="565"/>
    </row>
    <row r="1237" spans="1:13" x14ac:dyDescent="0.2">
      <c r="A1237" s="660" t="s">
        <v>1951</v>
      </c>
      <c r="B1237" s="658"/>
      <c r="C1237" s="661"/>
      <c r="D1237" s="661"/>
      <c r="E1237" s="661"/>
      <c r="F1237" s="661"/>
      <c r="G1237" s="661"/>
      <c r="H1237" s="661"/>
      <c r="I1237" s="661"/>
      <c r="K1237" s="565"/>
      <c r="L1237" s="565"/>
      <c r="M1237" s="565"/>
    </row>
    <row r="1238" spans="1:13" x14ac:dyDescent="0.2">
      <c r="A1238" s="657" t="s">
        <v>1954</v>
      </c>
      <c r="B1238" s="658"/>
      <c r="C1238" s="659"/>
      <c r="D1238" s="659"/>
      <c r="E1238" s="659"/>
      <c r="F1238" s="659"/>
      <c r="G1238" s="659"/>
      <c r="H1238" s="659"/>
      <c r="I1238" s="659"/>
      <c r="K1238" s="565"/>
      <c r="L1238" s="565"/>
      <c r="M1238" s="565"/>
    </row>
    <row r="1239" spans="1:13" x14ac:dyDescent="0.2">
      <c r="A1239" s="660" t="s">
        <v>1956</v>
      </c>
      <c r="B1239" s="658"/>
      <c r="C1239" s="659"/>
      <c r="D1239" s="659"/>
      <c r="E1239" s="659"/>
      <c r="F1239" s="659"/>
      <c r="G1239" s="659"/>
      <c r="H1239" s="659"/>
      <c r="I1239" s="659"/>
      <c r="K1239" s="565"/>
      <c r="L1239" s="565"/>
      <c r="M1239" s="565"/>
    </row>
    <row r="1240" spans="1:13" x14ac:dyDescent="0.2">
      <c r="K1240" s="565"/>
      <c r="L1240" s="565"/>
      <c r="M1240" s="565"/>
    </row>
    <row r="1241" spans="1:13" x14ac:dyDescent="0.2">
      <c r="K1241" s="565"/>
      <c r="L1241" s="565"/>
      <c r="M1241" s="565"/>
    </row>
    <row r="1242" spans="1:13" x14ac:dyDescent="0.2">
      <c r="K1242" s="565"/>
      <c r="L1242" s="565"/>
      <c r="M1242" s="565"/>
    </row>
    <row r="1243" spans="1:13" x14ac:dyDescent="0.2">
      <c r="K1243" s="565"/>
      <c r="L1243" s="565"/>
      <c r="M1243" s="565"/>
    </row>
    <row r="1244" spans="1:13" x14ac:dyDescent="0.2">
      <c r="K1244" s="565"/>
      <c r="L1244" s="565"/>
      <c r="M1244" s="565"/>
    </row>
    <row r="1245" spans="1:13" x14ac:dyDescent="0.2">
      <c r="K1245" s="565"/>
      <c r="L1245" s="565"/>
      <c r="M1245" s="565"/>
    </row>
    <row r="1246" spans="1:13" x14ac:dyDescent="0.2">
      <c r="K1246" s="565"/>
      <c r="L1246" s="565"/>
      <c r="M1246" s="565"/>
    </row>
    <row r="1247" spans="1:13" x14ac:dyDescent="0.2">
      <c r="K1247" s="565"/>
      <c r="L1247" s="565"/>
      <c r="M1247" s="565"/>
    </row>
    <row r="1248" spans="1:13" x14ac:dyDescent="0.2">
      <c r="K1248" s="565"/>
      <c r="L1248" s="565"/>
      <c r="M1248" s="565"/>
    </row>
    <row r="1249" spans="11:13" x14ac:dyDescent="0.2">
      <c r="K1249" s="565"/>
      <c r="L1249" s="565"/>
      <c r="M1249" s="565"/>
    </row>
    <row r="1250" spans="11:13" x14ac:dyDescent="0.2">
      <c r="K1250" s="565"/>
      <c r="L1250" s="565"/>
      <c r="M1250" s="565"/>
    </row>
    <row r="1251" spans="11:13" x14ac:dyDescent="0.2">
      <c r="K1251" s="565"/>
      <c r="L1251" s="565"/>
      <c r="M1251" s="565"/>
    </row>
    <row r="1252" spans="11:13" x14ac:dyDescent="0.2">
      <c r="K1252" s="565"/>
      <c r="L1252" s="565"/>
      <c r="M1252" s="565"/>
    </row>
    <row r="1253" spans="11:13" x14ac:dyDescent="0.2">
      <c r="K1253" s="565"/>
      <c r="L1253" s="565"/>
      <c r="M1253" s="565"/>
    </row>
  </sheetData>
  <mergeCells count="10">
    <mergeCell ref="A1236:I1236"/>
    <mergeCell ref="B556:C556"/>
    <mergeCell ref="B1124:B1125"/>
    <mergeCell ref="C774:C775"/>
    <mergeCell ref="C829:C830"/>
    <mergeCell ref="C581:C583"/>
    <mergeCell ref="C650:C652"/>
    <mergeCell ref="B770:B771"/>
    <mergeCell ref="C770:C771"/>
    <mergeCell ref="C1124:C1125"/>
  </mergeCells>
  <printOptions horizontalCentered="1"/>
  <pageMargins left="0.15748031496062992" right="0.15748031496062992" top="0.74803149606299213" bottom="0.35433070866141736" header="0.31496062992125984" footer="0.31496062992125984"/>
  <pageSetup paperSize="9" orientation="landscape" r:id="rId1"/>
  <rowBreaks count="17" manualBreakCount="17">
    <brk id="171" max="9" man="1"/>
    <brk id="203" max="9" man="1"/>
    <brk id="334" max="9" man="1"/>
    <brk id="432" max="9" man="1"/>
    <brk id="559" max="9" man="1"/>
    <brk id="592" max="9" man="1"/>
    <brk id="704" max="9" man="1"/>
    <brk id="782" max="9" man="1"/>
    <brk id="846" max="9" man="1"/>
    <brk id="868" max="9" man="1"/>
    <brk id="891" max="9" man="1"/>
    <brk id="1035" max="9" man="1"/>
    <brk id="1063" max="9" man="1"/>
    <brk id="1123" max="9" man="1"/>
    <brk id="1150" max="9" man="1"/>
    <brk id="1205" max="9" man="1"/>
    <brk id="1235"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Įvardinti diapazonai</vt:lpstr>
      </vt:variant>
      <vt:variant>
        <vt:i4>7</vt:i4>
      </vt:variant>
    </vt:vector>
  </HeadingPairs>
  <TitlesOfParts>
    <vt:vector size="13" baseType="lpstr">
      <vt:lpstr>Turinys</vt:lpstr>
      <vt:lpstr>Sutartiniai žymėjimai</vt:lpstr>
      <vt:lpstr>1. Vizijos rodikliai</vt:lpstr>
      <vt:lpstr>2. Tikslų-uždavinių rodikliai</vt:lpstr>
      <vt:lpstr>3. Prioritetų įgyvendinimas</vt:lpstr>
      <vt:lpstr>4. Priemonių įgyvendinimas</vt:lpstr>
      <vt:lpstr>'2. Tikslų-uždavinių rodikliai'!_ftn1</vt:lpstr>
      <vt:lpstr>'2. Tikslų-uždavinių rodikliai'!_ftnref1</vt:lpstr>
      <vt:lpstr>'2. Tikslų-uždavinių rodikliai'!_ftnref2</vt:lpstr>
      <vt:lpstr>'2. Tikslų-uždavinių rodikliai'!Print_Area</vt:lpstr>
      <vt:lpstr>'4. Priemonių įgyvendinimas'!Print_Area</vt:lpstr>
      <vt:lpstr>'Sutartiniai žymėjimai'!Print_Area</vt:lpstr>
      <vt:lpstr>'2. Tikslų-uždavinių rodikliai'!Print_Titles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I.Steponaviciene</dc:creator>
  <cp:lastModifiedBy>Virginija Palaimiene</cp:lastModifiedBy>
  <cp:lastPrinted>2015-07-07T06:27:17Z</cp:lastPrinted>
  <dcterms:created xsi:type="dcterms:W3CDTF">2004-06-30T10:49:56Z</dcterms:created>
  <dcterms:modified xsi:type="dcterms:W3CDTF">2015-07-14T13:39:29Z</dcterms:modified>
</cp:coreProperties>
</file>