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5955"/>
  </bookViews>
  <sheets>
    <sheet name="Bendra" sheetId="7" r:id="rId1"/>
  </sheets>
  <calcPr calcId="145621"/>
</workbook>
</file>

<file path=xl/calcChain.xml><?xml version="1.0" encoding="utf-8"?>
<calcChain xmlns="http://schemas.openxmlformats.org/spreadsheetml/2006/main">
  <c r="C97" i="7" l="1"/>
  <c r="D97" i="7"/>
  <c r="E4" i="7" l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5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70" i="7"/>
  <c r="E71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D77" i="7"/>
  <c r="E77" i="7" s="1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97" i="7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D40" i="7"/>
  <c r="E75" i="7"/>
  <c r="E74" i="7"/>
  <c r="E73" i="7"/>
  <c r="E72" i="7"/>
  <c r="E40" i="7" l="1"/>
  <c r="E76" i="7"/>
</calcChain>
</file>

<file path=xl/sharedStrings.xml><?xml version="1.0" encoding="utf-8"?>
<sst xmlns="http://schemas.openxmlformats.org/spreadsheetml/2006/main" count="125" uniqueCount="124">
  <si>
    <t>Eil. Nr.</t>
  </si>
  <si>
    <t>Įstaigos pavadinimas</t>
  </si>
  <si>
    <t>Klaipėdos „Aukuro“ gimnazija</t>
  </si>
  <si>
    <t>Klaipėdos „Ąžuolyno“ gimnazija</t>
  </si>
  <si>
    <t>Klaipėdos „Aitvaro“ gimnazija</t>
  </si>
  <si>
    <t>Klaipėdos Baltijos gimnazija</t>
  </si>
  <si>
    <t>Klaipėdos „Varpo“ gimnazija</t>
  </si>
  <si>
    <t>Klaipėdos Vytauto Didžiojo gimnazija</t>
  </si>
  <si>
    <t>Klaipėdos „Vėtrungės“ gimnazija</t>
  </si>
  <si>
    <t>Klaipėdos „Žemynos“ gimnazija</t>
  </si>
  <si>
    <t>Klaipėdos „Žaliakalnio“ gimnazija</t>
  </si>
  <si>
    <t>Klaipėdos suaugusiųjų gimnazija</t>
  </si>
  <si>
    <t>Klaipėdos Hermano Zudermano gimnazija</t>
  </si>
  <si>
    <t>Klaipėdos Vydūno gimnazija</t>
  </si>
  <si>
    <t>Klaipėdos Gedminų progimnazija</t>
  </si>
  <si>
    <t>Klaipėdos Ievos Simonaitytės pagrindinė mokykla</t>
  </si>
  <si>
    <t>Klaipėdos Maksimo Gorkio pagrindinė mokykla</t>
  </si>
  <si>
    <t>Klaipėdos „Pajūrio“ pagrindinė mokykla</t>
  </si>
  <si>
    <t>Klaipėdos „Santarvės“ pagrindinė mokykla</t>
  </si>
  <si>
    <t>Klaipėdos „Saulėtekio“ pagrindinė mokykla</t>
  </si>
  <si>
    <t>Klaipėdos Sendvario progimnazija</t>
  </si>
  <si>
    <t>Klaipėdos „Vyturio“ pagrindinė mokykla</t>
  </si>
  <si>
    <t>Klaipėdos Vitės pagrindinė mokykla</t>
  </si>
  <si>
    <t>Klaipėdos „Gabijos“ progimnazija</t>
  </si>
  <si>
    <t>Klaipėdos Liudviko Stulpino progimnazija</t>
  </si>
  <si>
    <t>Klaipėdos Martyno Mažvydo progimnazija</t>
  </si>
  <si>
    <t>Klaipėdos Prano Mašioto progimnazija</t>
  </si>
  <si>
    <t>Klaipėdos Simono Dacho progimnazija</t>
  </si>
  <si>
    <t>Klaipėdos „Smeltės“ progimnazija</t>
  </si>
  <si>
    <t>Klaipėdos Tauralaukio progimnazija</t>
  </si>
  <si>
    <t>Klaipėdos „Verdenės“ progimnazija</t>
  </si>
  <si>
    <t>Klaipėdos „Versmės“ progimnazija</t>
  </si>
  <si>
    <t>Klaipėdos „Medeinės“ mokykla</t>
  </si>
  <si>
    <t>Klaipėdos Litorinos mokykla</t>
  </si>
  <si>
    <t>Klaipėdos „Gilijos“ pradinė mokykla</t>
  </si>
  <si>
    <t>Iš viso:</t>
  </si>
  <si>
    <t>Priežastis</t>
  </si>
  <si>
    <t>Klaipėdos regos ugdymo centras</t>
  </si>
  <si>
    <t>Klaipėdos miesto pedagogų švietimo ir kultūros centras</t>
  </si>
  <si>
    <t>Klaipėdos pedagoginė psichologinė tarnyba</t>
  </si>
  <si>
    <t>Klaipėdos lopšelis-darželis „Aitvarėlis“</t>
  </si>
  <si>
    <t>Klaipėdos lopšelis-darželis „Alksniukas“</t>
  </si>
  <si>
    <t>Klaipėdos lopšelis-darželis „Atžalynas“</t>
  </si>
  <si>
    <t>Klaipėdos lopšelis-darželis „Aušrinė“</t>
  </si>
  <si>
    <t>Perkelti darbuotojai į kitas įstaigas</t>
  </si>
  <si>
    <t>Klaipėdos lopšelis-darželis „Ąžuoliukas“</t>
  </si>
  <si>
    <t>Klaipėdos lopšelis-darželis „Bangelė“</t>
  </si>
  <si>
    <t>Klaipėdos lopšelis-darželis „Berželis“</t>
  </si>
  <si>
    <t>Didinama 0,5 nef.ugdymo pedagogo etatas  (2015-09-17 Nr.ŠV1-287 fizinio ugdymo programai)</t>
  </si>
  <si>
    <t>Klaipėdos lopšelis-darželis  „Bitutė“</t>
  </si>
  <si>
    <t>Klaipėdos lopšelis-darželis „Boružėlė“</t>
  </si>
  <si>
    <t>Klaipėdos lopšelis-darželis „Čiauškutė“</t>
  </si>
  <si>
    <t>Klaipėdos lopšelis-darželis „Dobiliukas“</t>
  </si>
  <si>
    <t>Klaipėdos lopšelis-darželis „Du gaideliai“</t>
  </si>
  <si>
    <t>Didinama  1,6 auklėtojo ir 1  auklėtojo padėjėjo etatai dėl naujos grupės atidarymo (grupės darbo laiko  10,5 val.), darbuotojai perkeliami iš l-d "Aušrinė"</t>
  </si>
  <si>
    <t>Klaipėdos lopšelis-darželis „Eglutė“</t>
  </si>
  <si>
    <t>Klaipėdos  „Inkarėlio“ mokykla darželis</t>
  </si>
  <si>
    <t>Klaipėdos opšelis-darželis „Giliukas“</t>
  </si>
  <si>
    <t>Mažėja 3,9 naktinės auklės, 2 auklėtojos padėjėjos ir 0,88 auklėtojos etatų, iš viso 6,78 etatų pagal patvirtintus normatyvus, nes nuo 2015-09-01d. pasikeitė 4-ių darbo rėžimas,  4 -ių savaitinių 24 val. grupių darbo laikas pakeistas į 10,5 val. (2015-09-09 Nr.ŠV1-283)</t>
  </si>
  <si>
    <t>Klaipėdos darželis „Gintarėlis“</t>
  </si>
  <si>
    <t>Klaipėdos lopšelis-darželis „Klevelis“</t>
  </si>
  <si>
    <t>Klaipėdos lopšelis-darželis „Kregždutė“</t>
  </si>
  <si>
    <t>Klaipėdos lopšelis-darželis „Liepaitė“</t>
  </si>
  <si>
    <t>Klaipėdos lopšelis-darželis „Linelis“</t>
  </si>
  <si>
    <t>Klaipėdos lopšelis-darželis „Obelėlė“</t>
  </si>
  <si>
    <t>Klaipėdos lopšelis-darželis „Pagrandukas“</t>
  </si>
  <si>
    <t>Klaipėdos lopšelis-darželis „Papartėlis“</t>
  </si>
  <si>
    <t>Klaipėdos lopšelis-darželis „Pingvinukas“</t>
  </si>
  <si>
    <t>Klaipėdos lopšelis-darželis „Pumpurėlis“</t>
  </si>
  <si>
    <t>Klaipėdos lopšelis-darželis „Puriena“</t>
  </si>
  <si>
    <t xml:space="preserve">Klaipėdos lopšelis-darželis „Pušaitė“ </t>
  </si>
  <si>
    <t>Klaipėdos lopšelis-darželis „Putinėlis“</t>
  </si>
  <si>
    <t>Klaipėdos lopšelis-darželis „Radastėlė“</t>
  </si>
  <si>
    <t>Klaipėdos lopšelis-darželis „Rūta“</t>
  </si>
  <si>
    <t>Klaipėdos lopšelis-darželis „Sakalėlis“</t>
  </si>
  <si>
    <t>Klaipėdos lopšelis-darželis  „Svirpliukas“</t>
  </si>
  <si>
    <t>Klaipėdos lopšelis-darželis  „Šermukšnėlė“</t>
  </si>
  <si>
    <t>Klaipėdos lopšelis-darželis  „Švyturėlis“</t>
  </si>
  <si>
    <t>Didinama 0,5 auklėtojo (mokytojo) padėjėjo etatas (201509-10 NrAD1-2639)</t>
  </si>
  <si>
    <t>Klaipėdos lopšelis-darželis  „Traukinukas“</t>
  </si>
  <si>
    <t>Didinama  1,6 auklėtojo ir 1  auklėtojo padėjėjo etatų dėl naujos grupės atidarymo (grupės darbo laiko  10,5 val.)</t>
  </si>
  <si>
    <t>Klaipėdos lopšelis-darželis  „Versmė“</t>
  </si>
  <si>
    <t>Klaipėdos  lopšelis-darželis „Vėrinėlis“</t>
  </si>
  <si>
    <t>Klaipėdos lopšelis-darželis „Vyturėlis“</t>
  </si>
  <si>
    <t>Klaipėdos lopšelis-darželis „Volungėlė“</t>
  </si>
  <si>
    <t>Klaipėdos lopšelis-darželis „Želmenėlis“</t>
  </si>
  <si>
    <t>Klaipėdos lopšelis-darželis „Žemuogėlė“</t>
  </si>
  <si>
    <t>Didinama  3,64  auklėtojo, 3,0 auklėtojo padėjėjų, 2,6 naktinės auklėtojos etatai (viso 9,24 et.) dėl dviejų naujai atidaromų grupių, darbuotjai atkeliami iš l-d "Aušrinė",  pridedama 0,5 virėjos etatas, kuris išlaikomas iš tėvų įmokų, mažinama 0,25 valytojos etao, nes sumažėjo valomas plotas</t>
  </si>
  <si>
    <t>Klaipėdos lopšelis-darželis „Žiburėlis“</t>
  </si>
  <si>
    <t>Klaipėdos lopšelis-darželis „Žilvitis“</t>
  </si>
  <si>
    <t>Klaipėdos lopšelis-darželis „Žiogelis“</t>
  </si>
  <si>
    <t xml:space="preserve">Didinama  6,62 auklėtojo; 4,5 auklėtojo padėjėjų; 1,3 naktinės auklėtojos ir 1 virėjos  etatų (viso 13,42 et.) dėl keturių naujai atidaromų grupių, darbuotjai atkeliami iš l-d "Aušrinė", 0,25 valytojos etato, dėl padidėjusio valomo ploto (papildomai - 208 m2) ir 0,25 specialisto etato dėl padidėjusio darbo krūvio (papildomai 75 vaikai); iš viso 13,92 etatų </t>
  </si>
  <si>
    <t>Klaipėdos lopšelis-darželis „Žuvėdra“</t>
  </si>
  <si>
    <t>Marijos Montessori mokykla-darželis</t>
  </si>
  <si>
    <t>Nykštuko mokykla-darželis</t>
  </si>
  <si>
    <t>Saulutės mokykla-darželis</t>
  </si>
  <si>
    <t>Vadovaujantis 2014-06-20  įsakymu Nr. AD1-1911 patvirtintais normatyvais bei 2015-08-21 įsakymu Nr. AD1-2447 "Dėl Klaipėdos lopšelio-darželio "Aušrinė" veiklos organizavimo 2015-2016 m. priemonių plano patvirtinimo"  1.2.2. punktu,  2015-2016 mokslo metams reikalingi papildomi meninio ugdymo mokytojo (pedagogo) 0,5 etato, auklėtojo 1,6 etato, auklėtojo padėjėjo 1 etatas</t>
  </si>
  <si>
    <t>Šaltinėlio mokykla-darželis</t>
  </si>
  <si>
    <t>Varpelio mokykla-darželis</t>
  </si>
  <si>
    <t>Pakalnutės mokykla-darželis</t>
  </si>
  <si>
    <t xml:space="preserve">Vadovaujantis 2015-09-10 įsakymu Nr.AD1-2639 įsteigta 2,5 auklėtojo (mokytojo) padėjėjo etato </t>
  </si>
  <si>
    <t>Vaikų laisvalaikio centras</t>
  </si>
  <si>
    <t xml:space="preserve">Prašymas pagal įstaigos direktorės 2015-09-10 raštą Nr. V6-444, įsteigti valytojo  0,50 et. pagal Savivaldybės administracijos direktoriaus 2014-07-21 patvirtintus įsakymu Nr. AD1-2188 pareigybių normatyvus, nes įstaiga persikėlė į naujas ir didesnes patalpas (H. Manto g. 77) plotas padidėjo 223,19 m². </t>
  </si>
  <si>
    <t>Jaunimo centras</t>
  </si>
  <si>
    <t>Adomo Brako dailės mokykla</t>
  </si>
  <si>
    <t>Moksleivių saviraiškos centras</t>
  </si>
  <si>
    <t>Jeronimo Kačinsko muzikos mokykla</t>
  </si>
  <si>
    <t>Juozo Karoso muzikos mokykla</t>
  </si>
  <si>
    <t>Iš viso</t>
  </si>
  <si>
    <t xml:space="preserve">Didinama  1 nef.ugdymo pedagogo etatas (2015-0917 Nr.ŠV1-288  dailės gebėjimo ir sveikos gyvensenos proframa "Augu sveikas") ir  0,5 virėjos etatu, kuris išlaikomas iš tėvų įmokų                                                                           </t>
  </si>
  <si>
    <t xml:space="preserve">Nuo 2015-09-01 didinama 0,5 virėjos etatu, kuris išlaikomas iš tėvų įmokų </t>
  </si>
  <si>
    <t xml:space="preserve">Vadovaujantis 2015-09-10 įsakymu Nr.AD1-2639 įsteigta 0,5 mokytojo padėjėjo etato </t>
  </si>
  <si>
    <t xml:space="preserve">Vadovaujantis 2015-09-10 įsakymu Nr.AD1-2639 įsteigta 1,5 mokytojo padėjėjo etato </t>
  </si>
  <si>
    <t>Pagal normatyvą.</t>
  </si>
  <si>
    <t>Lyginamoji pareigybių skaičiaus lentelė</t>
  </si>
  <si>
    <t>Pagal sprendimus: T2-281 ir T2-177</t>
  </si>
  <si>
    <t>Dėl perduotų patalpų PŠKC, mažėja valomas plotas (1 valytojo etatas)</t>
  </si>
  <si>
    <t>Dėl valgyklos perdavimo privatininkams (2,5 virėjo etatai)</t>
  </si>
  <si>
    <t>Vadovaujantis 2015-09-11 įsakymu Nr.ŠV1-285, dėl pailgintos dienos grupės (PDG auklėtojas 0,5 etato)</t>
  </si>
  <si>
    <t>Vadovaujantis 2015-09-03 įsakymu  Nr.ŠV1-275, dėl pailgintos dienos grupės (PDG auklėtojas 0,5 etato)</t>
  </si>
  <si>
    <t>2015-09-11, Nr.ŠV1-285, dėl pailgintos dienos grupės (PDG auklėtojas 0,75 etato)</t>
  </si>
  <si>
    <t xml:space="preserve">Vadovaujantis 2015-09-10 įsakymu Nr.AD1-2639 įsteigti 3 mokytojo padėjėjo etatai </t>
  </si>
  <si>
    <t>Vadovaujantis 2015-09-10 įsakymu Nr. AD1-2639 įsteigtas 1 mokytojo padėjėjo etatas. Pagal įstaigos prašymą įsteigtas 1 psichologo etatas  iš MK.</t>
  </si>
  <si>
    <t>Poreikis nuo 2015-09-01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</si>
</sst>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Įprastas" xfId="0" builtinId="0"/>
    <cellStyle name="Įprastas 2" xfId="2"/>
    <cellStyle name="Įprasta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91" zoomScaleNormal="100" zoomScaleSheetLayoutView="100" workbookViewId="0">
      <selection activeCell="H6" sqref="H6"/>
    </sheetView>
  </sheetViews>
  <sheetFormatPr defaultRowHeight="15" x14ac:dyDescent="0.25"/>
  <cols>
    <col min="1" max="1" width="4.85546875" style="10" customWidth="1"/>
    <col min="2" max="2" width="24.85546875" style="10" customWidth="1"/>
    <col min="3" max="3" width="12.140625" style="10" customWidth="1"/>
    <col min="4" max="4" width="7.7109375" style="10" customWidth="1"/>
    <col min="5" max="5" width="9.7109375" style="10" customWidth="1"/>
    <col min="6" max="6" width="31.85546875" style="10" customWidth="1"/>
    <col min="7" max="16384" width="9.140625" style="10"/>
  </cols>
  <sheetData>
    <row r="1" spans="1:6" ht="32.25" customHeight="1" x14ac:dyDescent="0.25">
      <c r="A1" s="17" t="s">
        <v>114</v>
      </c>
      <c r="B1" s="17"/>
      <c r="C1" s="17"/>
      <c r="D1" s="17"/>
      <c r="E1" s="17"/>
      <c r="F1" s="17"/>
    </row>
    <row r="2" spans="1:6" s="3" customFormat="1" ht="48" customHeight="1" x14ac:dyDescent="0.25">
      <c r="A2" s="1" t="s">
        <v>0</v>
      </c>
      <c r="B2" s="1" t="s">
        <v>1</v>
      </c>
      <c r="C2" s="2" t="s">
        <v>115</v>
      </c>
      <c r="D2" s="2" t="s">
        <v>123</v>
      </c>
      <c r="E2" s="2" t="s">
        <v>108</v>
      </c>
      <c r="F2" s="1" t="s">
        <v>36</v>
      </c>
    </row>
    <row r="3" spans="1:6" s="3" customFormat="1" ht="12.75" x14ac:dyDescent="0.25">
      <c r="A3" s="5">
        <v>1</v>
      </c>
      <c r="B3" s="5">
        <v>2</v>
      </c>
      <c r="C3" s="6">
        <v>3</v>
      </c>
      <c r="D3" s="6">
        <v>4</v>
      </c>
      <c r="E3" s="6">
        <v>5</v>
      </c>
      <c r="F3" s="5">
        <v>6</v>
      </c>
    </row>
    <row r="4" spans="1:6" s="3" customFormat="1" ht="20.25" customHeight="1" x14ac:dyDescent="0.25">
      <c r="A4" s="5">
        <v>1</v>
      </c>
      <c r="B4" s="5" t="s">
        <v>2</v>
      </c>
      <c r="C4" s="6">
        <v>32.75</v>
      </c>
      <c r="D4" s="6"/>
      <c r="E4" s="12">
        <f>SUM(C4:D4)</f>
        <v>32.75</v>
      </c>
      <c r="F4" s="5"/>
    </row>
    <row r="5" spans="1:6" s="3" customFormat="1" ht="25.5" customHeight="1" x14ac:dyDescent="0.25">
      <c r="A5" s="5">
        <f>+A4+1</f>
        <v>2</v>
      </c>
      <c r="B5" s="5" t="s">
        <v>3</v>
      </c>
      <c r="C5" s="6">
        <v>32.75</v>
      </c>
      <c r="D5" s="6"/>
      <c r="E5" s="12">
        <f t="shared" ref="E5:E38" si="0">SUM(C5:D5)</f>
        <v>32.75</v>
      </c>
      <c r="F5" s="5"/>
    </row>
    <row r="6" spans="1:6" s="3" customFormat="1" ht="20.25" customHeight="1" x14ac:dyDescent="0.25">
      <c r="A6" s="5">
        <f t="shared" ref="A6:A69" si="1">+A5+1</f>
        <v>3</v>
      </c>
      <c r="B6" s="5" t="s">
        <v>4</v>
      </c>
      <c r="C6" s="6">
        <v>28.75</v>
      </c>
      <c r="D6" s="6"/>
      <c r="E6" s="12">
        <f t="shared" si="0"/>
        <v>28.75</v>
      </c>
      <c r="F6" s="5"/>
    </row>
    <row r="7" spans="1:6" s="3" customFormat="1" ht="27.75" customHeight="1" x14ac:dyDescent="0.25">
      <c r="A7" s="5">
        <f t="shared" si="1"/>
        <v>4</v>
      </c>
      <c r="B7" s="5" t="s">
        <v>5</v>
      </c>
      <c r="C7" s="6">
        <v>37.75</v>
      </c>
      <c r="D7" s="6">
        <v>-1</v>
      </c>
      <c r="E7" s="12">
        <f t="shared" si="0"/>
        <v>36.75</v>
      </c>
      <c r="F7" s="5" t="s">
        <v>116</v>
      </c>
    </row>
    <row r="8" spans="1:6" s="3" customFormat="1" ht="20.25" customHeight="1" x14ac:dyDescent="0.25">
      <c r="A8" s="5">
        <f t="shared" si="1"/>
        <v>5</v>
      </c>
      <c r="B8" s="5" t="s">
        <v>6</v>
      </c>
      <c r="C8" s="6">
        <v>36.75</v>
      </c>
      <c r="D8" s="6"/>
      <c r="E8" s="12">
        <f t="shared" si="0"/>
        <v>36.75</v>
      </c>
      <c r="F8" s="5"/>
    </row>
    <row r="9" spans="1:6" s="3" customFormat="1" ht="27" customHeight="1" x14ac:dyDescent="0.25">
      <c r="A9" s="5">
        <f t="shared" si="1"/>
        <v>6</v>
      </c>
      <c r="B9" s="5" t="s">
        <v>7</v>
      </c>
      <c r="C9" s="6">
        <v>44.75</v>
      </c>
      <c r="D9" s="6"/>
      <c r="E9" s="12">
        <f t="shared" si="0"/>
        <v>44.75</v>
      </c>
      <c r="F9" s="5"/>
    </row>
    <row r="10" spans="1:6" s="3" customFormat="1" ht="20.25" customHeight="1" x14ac:dyDescent="0.25">
      <c r="A10" s="5">
        <f t="shared" si="1"/>
        <v>7</v>
      </c>
      <c r="B10" s="5" t="s">
        <v>8</v>
      </c>
      <c r="C10" s="6">
        <v>33</v>
      </c>
      <c r="D10" s="6"/>
      <c r="E10" s="12">
        <f t="shared" si="0"/>
        <v>33</v>
      </c>
      <c r="F10" s="5"/>
    </row>
    <row r="11" spans="1:6" s="3" customFormat="1" ht="25.5" customHeight="1" x14ac:dyDescent="0.25">
      <c r="A11" s="5">
        <f t="shared" si="1"/>
        <v>8</v>
      </c>
      <c r="B11" s="5" t="s">
        <v>9</v>
      </c>
      <c r="C11" s="6">
        <v>35.25</v>
      </c>
      <c r="D11" s="6">
        <v>-2.5</v>
      </c>
      <c r="E11" s="12">
        <f t="shared" si="0"/>
        <v>32.75</v>
      </c>
      <c r="F11" s="5" t="s">
        <v>117</v>
      </c>
    </row>
    <row r="12" spans="1:6" s="3" customFormat="1" ht="25.5" customHeight="1" x14ac:dyDescent="0.25">
      <c r="A12" s="5">
        <f t="shared" si="1"/>
        <v>9</v>
      </c>
      <c r="B12" s="5" t="s">
        <v>10</v>
      </c>
      <c r="C12" s="6">
        <v>29.75</v>
      </c>
      <c r="D12" s="6"/>
      <c r="E12" s="12">
        <f t="shared" si="0"/>
        <v>29.75</v>
      </c>
      <c r="F12" s="5"/>
    </row>
    <row r="13" spans="1:6" s="3" customFormat="1" ht="20.25" customHeight="1" x14ac:dyDescent="0.25">
      <c r="A13" s="5">
        <f t="shared" si="1"/>
        <v>10</v>
      </c>
      <c r="B13" s="5" t="s">
        <v>11</v>
      </c>
      <c r="C13" s="6">
        <v>26</v>
      </c>
      <c r="D13" s="6"/>
      <c r="E13" s="12">
        <f t="shared" si="0"/>
        <v>26</v>
      </c>
      <c r="F13" s="5"/>
    </row>
    <row r="14" spans="1:6" s="3" customFormat="1" ht="40.5" customHeight="1" x14ac:dyDescent="0.25">
      <c r="A14" s="5">
        <f t="shared" si="1"/>
        <v>11</v>
      </c>
      <c r="B14" s="5" t="s">
        <v>12</v>
      </c>
      <c r="C14" s="6">
        <v>35</v>
      </c>
      <c r="D14" s="6">
        <v>0.5</v>
      </c>
      <c r="E14" s="12">
        <f t="shared" si="0"/>
        <v>35.5</v>
      </c>
      <c r="F14" s="5" t="s">
        <v>118</v>
      </c>
    </row>
    <row r="15" spans="1:6" s="3" customFormat="1" ht="20.25" customHeight="1" x14ac:dyDescent="0.25">
      <c r="A15" s="5">
        <f t="shared" si="1"/>
        <v>12</v>
      </c>
      <c r="B15" s="5" t="s">
        <v>13</v>
      </c>
      <c r="C15" s="6">
        <v>42.75</v>
      </c>
      <c r="D15" s="6"/>
      <c r="E15" s="12">
        <f t="shared" si="0"/>
        <v>42.75</v>
      </c>
      <c r="F15" s="5"/>
    </row>
    <row r="16" spans="1:6" s="3" customFormat="1" ht="39" customHeight="1" x14ac:dyDescent="0.25">
      <c r="A16" s="5">
        <f t="shared" si="1"/>
        <v>13</v>
      </c>
      <c r="B16" s="5" t="s">
        <v>14</v>
      </c>
      <c r="C16" s="6">
        <v>40.75</v>
      </c>
      <c r="D16" s="6">
        <v>0.5</v>
      </c>
      <c r="E16" s="12">
        <f t="shared" si="0"/>
        <v>41.25</v>
      </c>
      <c r="F16" s="9" t="s">
        <v>111</v>
      </c>
    </row>
    <row r="17" spans="1:6" s="3" customFormat="1" ht="25.5" customHeight="1" x14ac:dyDescent="0.25">
      <c r="A17" s="5">
        <f t="shared" si="1"/>
        <v>14</v>
      </c>
      <c r="B17" s="5" t="s">
        <v>15</v>
      </c>
      <c r="C17" s="6">
        <v>26.25</v>
      </c>
      <c r="D17" s="6"/>
      <c r="E17" s="12">
        <f t="shared" si="0"/>
        <v>26.25</v>
      </c>
      <c r="F17" s="5"/>
    </row>
    <row r="18" spans="1:6" s="3" customFormat="1" ht="39" customHeight="1" x14ac:dyDescent="0.25">
      <c r="A18" s="5">
        <f t="shared" si="1"/>
        <v>15</v>
      </c>
      <c r="B18" s="5" t="s">
        <v>16</v>
      </c>
      <c r="C18" s="6">
        <v>39</v>
      </c>
      <c r="D18" s="6">
        <v>0.5</v>
      </c>
      <c r="E18" s="12">
        <f t="shared" si="0"/>
        <v>39.5</v>
      </c>
      <c r="F18" s="5" t="s">
        <v>119</v>
      </c>
    </row>
    <row r="19" spans="1:6" s="3" customFormat="1" ht="26.25" customHeight="1" x14ac:dyDescent="0.25">
      <c r="A19" s="5">
        <f t="shared" si="1"/>
        <v>16</v>
      </c>
      <c r="B19" s="5" t="s">
        <v>17</v>
      </c>
      <c r="C19" s="6">
        <v>34.75</v>
      </c>
      <c r="D19" s="6"/>
      <c r="E19" s="12">
        <f t="shared" si="0"/>
        <v>34.75</v>
      </c>
      <c r="F19" s="5"/>
    </row>
    <row r="20" spans="1:6" s="3" customFormat="1" ht="40.5" customHeight="1" x14ac:dyDescent="0.25">
      <c r="A20" s="5">
        <f t="shared" si="1"/>
        <v>17</v>
      </c>
      <c r="B20" s="5" t="s">
        <v>18</v>
      </c>
      <c r="C20" s="6">
        <v>33.25</v>
      </c>
      <c r="D20" s="6">
        <v>1.5</v>
      </c>
      <c r="E20" s="12">
        <f t="shared" si="0"/>
        <v>34.75</v>
      </c>
      <c r="F20" s="9" t="s">
        <v>112</v>
      </c>
    </row>
    <row r="21" spans="1:6" s="3" customFormat="1" ht="26.25" customHeight="1" x14ac:dyDescent="0.25">
      <c r="A21" s="5">
        <f t="shared" si="1"/>
        <v>18</v>
      </c>
      <c r="B21" s="5" t="s">
        <v>19</v>
      </c>
      <c r="C21" s="6">
        <v>32</v>
      </c>
      <c r="D21" s="6"/>
      <c r="E21" s="12">
        <f t="shared" si="0"/>
        <v>32</v>
      </c>
      <c r="F21" s="5"/>
    </row>
    <row r="22" spans="1:6" s="3" customFormat="1" ht="37.5" customHeight="1" x14ac:dyDescent="0.25">
      <c r="A22" s="5">
        <f t="shared" si="1"/>
        <v>19</v>
      </c>
      <c r="B22" s="5" t="s">
        <v>20</v>
      </c>
      <c r="C22" s="6">
        <v>28</v>
      </c>
      <c r="D22" s="6">
        <v>0.75</v>
      </c>
      <c r="E22" s="12">
        <f t="shared" si="0"/>
        <v>28.75</v>
      </c>
      <c r="F22" s="5" t="s">
        <v>120</v>
      </c>
    </row>
    <row r="23" spans="1:6" s="3" customFormat="1" ht="39.75" customHeight="1" x14ac:dyDescent="0.25">
      <c r="A23" s="5">
        <f t="shared" si="1"/>
        <v>20</v>
      </c>
      <c r="B23" s="5" t="s">
        <v>21</v>
      </c>
      <c r="C23" s="6">
        <v>32.75</v>
      </c>
      <c r="D23" s="6">
        <v>3</v>
      </c>
      <c r="E23" s="12">
        <f t="shared" si="0"/>
        <v>35.75</v>
      </c>
      <c r="F23" s="9" t="s">
        <v>121</v>
      </c>
    </row>
    <row r="24" spans="1:6" s="3" customFormat="1" ht="26.25" customHeight="1" x14ac:dyDescent="0.25">
      <c r="A24" s="5">
        <f t="shared" si="1"/>
        <v>21</v>
      </c>
      <c r="B24" s="5" t="s">
        <v>22</v>
      </c>
      <c r="C24" s="6">
        <v>35.6</v>
      </c>
      <c r="D24" s="6"/>
      <c r="E24" s="12">
        <f t="shared" si="0"/>
        <v>35.6</v>
      </c>
      <c r="F24" s="5"/>
    </row>
    <row r="25" spans="1:6" s="3" customFormat="1" ht="20.25" customHeight="1" x14ac:dyDescent="0.25">
      <c r="A25" s="5">
        <f t="shared" si="1"/>
        <v>22</v>
      </c>
      <c r="B25" s="5" t="s">
        <v>23</v>
      </c>
      <c r="C25" s="6">
        <v>23.75</v>
      </c>
      <c r="D25" s="6"/>
      <c r="E25" s="12">
        <f t="shared" si="0"/>
        <v>23.75</v>
      </c>
      <c r="F25" s="5"/>
    </row>
    <row r="26" spans="1:6" s="3" customFormat="1" ht="26.25" customHeight="1" x14ac:dyDescent="0.25">
      <c r="A26" s="5">
        <f t="shared" si="1"/>
        <v>23</v>
      </c>
      <c r="B26" s="5" t="s">
        <v>24</v>
      </c>
      <c r="C26" s="6">
        <v>42.5</v>
      </c>
      <c r="D26" s="6"/>
      <c r="E26" s="12">
        <f t="shared" si="0"/>
        <v>42.5</v>
      </c>
      <c r="F26" s="5"/>
    </row>
    <row r="27" spans="1:6" s="3" customFormat="1" ht="25.5" customHeight="1" x14ac:dyDescent="0.25">
      <c r="A27" s="5">
        <f t="shared" si="1"/>
        <v>24</v>
      </c>
      <c r="B27" s="5" t="s">
        <v>25</v>
      </c>
      <c r="C27" s="6">
        <v>65.75</v>
      </c>
      <c r="D27" s="6"/>
      <c r="E27" s="12">
        <f t="shared" si="0"/>
        <v>65.75</v>
      </c>
      <c r="F27" s="5"/>
    </row>
    <row r="28" spans="1:6" s="3" customFormat="1" ht="25.5" customHeight="1" x14ac:dyDescent="0.25">
      <c r="A28" s="5">
        <f t="shared" si="1"/>
        <v>25</v>
      </c>
      <c r="B28" s="5" t="s">
        <v>26</v>
      </c>
      <c r="C28" s="6">
        <v>42</v>
      </c>
      <c r="D28" s="6"/>
      <c r="E28" s="12">
        <f t="shared" si="0"/>
        <v>42</v>
      </c>
      <c r="F28" s="5"/>
    </row>
    <row r="29" spans="1:6" s="3" customFormat="1" ht="29.25" customHeight="1" x14ac:dyDescent="0.25">
      <c r="A29" s="5">
        <f t="shared" si="1"/>
        <v>26</v>
      </c>
      <c r="B29" s="5" t="s">
        <v>27</v>
      </c>
      <c r="C29" s="6">
        <v>47</v>
      </c>
      <c r="D29" s="6"/>
      <c r="E29" s="12">
        <f t="shared" si="0"/>
        <v>47</v>
      </c>
      <c r="F29" s="5"/>
    </row>
    <row r="30" spans="1:6" s="3" customFormat="1" ht="27" customHeight="1" x14ac:dyDescent="0.25">
      <c r="A30" s="5">
        <f t="shared" si="1"/>
        <v>27</v>
      </c>
      <c r="B30" s="5" t="s">
        <v>28</v>
      </c>
      <c r="C30" s="6">
        <v>40.6</v>
      </c>
      <c r="D30" s="6"/>
      <c r="E30" s="12">
        <f t="shared" si="0"/>
        <v>40.6</v>
      </c>
      <c r="F30" s="5"/>
    </row>
    <row r="31" spans="1:6" s="3" customFormat="1" ht="51" customHeight="1" x14ac:dyDescent="0.25">
      <c r="A31" s="5">
        <f t="shared" si="1"/>
        <v>28</v>
      </c>
      <c r="B31" s="5" t="s">
        <v>29</v>
      </c>
      <c r="C31" s="6">
        <v>28.3</v>
      </c>
      <c r="D31" s="6">
        <v>2</v>
      </c>
      <c r="E31" s="12">
        <f t="shared" si="0"/>
        <v>30.3</v>
      </c>
      <c r="F31" s="5" t="s">
        <v>122</v>
      </c>
    </row>
    <row r="32" spans="1:6" s="3" customFormat="1" ht="25.5" customHeight="1" x14ac:dyDescent="0.25">
      <c r="A32" s="5">
        <f t="shared" si="1"/>
        <v>29</v>
      </c>
      <c r="B32" s="5" t="s">
        <v>30</v>
      </c>
      <c r="C32" s="6">
        <v>35</v>
      </c>
      <c r="D32" s="6"/>
      <c r="E32" s="12">
        <f t="shared" si="0"/>
        <v>35</v>
      </c>
      <c r="F32" s="5"/>
    </row>
    <row r="33" spans="1:6" s="3" customFormat="1" ht="25.5" customHeight="1" x14ac:dyDescent="0.25">
      <c r="A33" s="5">
        <f t="shared" si="1"/>
        <v>30</v>
      </c>
      <c r="B33" s="5" t="s">
        <v>31</v>
      </c>
      <c r="C33" s="6">
        <v>35</v>
      </c>
      <c r="D33" s="6"/>
      <c r="E33" s="12">
        <f t="shared" si="0"/>
        <v>35</v>
      </c>
      <c r="F33" s="5"/>
    </row>
    <row r="34" spans="1:6" s="3" customFormat="1" ht="20.25" customHeight="1" x14ac:dyDescent="0.25">
      <c r="A34" s="5">
        <f t="shared" si="1"/>
        <v>31</v>
      </c>
      <c r="B34" s="5" t="s">
        <v>32</v>
      </c>
      <c r="C34" s="6">
        <v>77.5</v>
      </c>
      <c r="D34" s="6"/>
      <c r="E34" s="12">
        <f t="shared" si="0"/>
        <v>77.5</v>
      </c>
      <c r="F34" s="5"/>
    </row>
    <row r="35" spans="1:6" s="3" customFormat="1" ht="20.25" customHeight="1" x14ac:dyDescent="0.25">
      <c r="A35" s="5">
        <f t="shared" si="1"/>
        <v>32</v>
      </c>
      <c r="B35" s="5" t="s">
        <v>33</v>
      </c>
      <c r="C35" s="6">
        <v>22.35</v>
      </c>
      <c r="D35" s="6"/>
      <c r="E35" s="12">
        <f t="shared" si="0"/>
        <v>22.35</v>
      </c>
      <c r="F35" s="5"/>
    </row>
    <row r="36" spans="1:6" s="3" customFormat="1" ht="39" customHeight="1" x14ac:dyDescent="0.25">
      <c r="A36" s="5">
        <f t="shared" si="1"/>
        <v>33</v>
      </c>
      <c r="B36" s="5" t="s">
        <v>34</v>
      </c>
      <c r="C36" s="6">
        <v>28.25</v>
      </c>
      <c r="D36" s="6">
        <v>2.5</v>
      </c>
      <c r="E36" s="12">
        <f t="shared" si="0"/>
        <v>30.75</v>
      </c>
      <c r="F36" s="8" t="s">
        <v>100</v>
      </c>
    </row>
    <row r="37" spans="1:6" ht="25.5" x14ac:dyDescent="0.25">
      <c r="A37" s="5">
        <f t="shared" si="1"/>
        <v>34</v>
      </c>
      <c r="B37" s="13" t="s">
        <v>40</v>
      </c>
      <c r="C37" s="12">
        <v>47.07</v>
      </c>
      <c r="D37" s="12"/>
      <c r="E37" s="12">
        <f t="shared" si="0"/>
        <v>47.07</v>
      </c>
      <c r="F37" s="5"/>
    </row>
    <row r="38" spans="1:6" ht="25.5" x14ac:dyDescent="0.25">
      <c r="A38" s="5">
        <f t="shared" si="1"/>
        <v>35</v>
      </c>
      <c r="B38" s="13" t="s">
        <v>41</v>
      </c>
      <c r="C38" s="12">
        <v>45.35</v>
      </c>
      <c r="D38" s="12"/>
      <c r="E38" s="12">
        <f t="shared" si="0"/>
        <v>45.35</v>
      </c>
      <c r="F38" s="5"/>
    </row>
    <row r="39" spans="1:6" ht="25.5" x14ac:dyDescent="0.25">
      <c r="A39" s="5">
        <f t="shared" si="1"/>
        <v>36</v>
      </c>
      <c r="B39" s="13" t="s">
        <v>42</v>
      </c>
      <c r="C39" s="12">
        <v>44</v>
      </c>
      <c r="D39" s="12"/>
      <c r="E39" s="12">
        <f>SUM(C39:D39)</f>
        <v>44</v>
      </c>
      <c r="F39" s="5"/>
    </row>
    <row r="40" spans="1:6" ht="25.5" x14ac:dyDescent="0.25">
      <c r="A40" s="5">
        <f t="shared" si="1"/>
        <v>37</v>
      </c>
      <c r="B40" s="13" t="s">
        <v>43</v>
      </c>
      <c r="C40" s="12">
        <v>50.06</v>
      </c>
      <c r="D40" s="12">
        <f>-40.86+1</f>
        <v>-39.86</v>
      </c>
      <c r="E40" s="12">
        <f>SUM(C40:D40)</f>
        <v>10.200000000000003</v>
      </c>
      <c r="F40" s="6" t="s">
        <v>44</v>
      </c>
    </row>
    <row r="41" spans="1:6" ht="25.5" x14ac:dyDescent="0.25">
      <c r="A41" s="5">
        <f t="shared" si="1"/>
        <v>38</v>
      </c>
      <c r="B41" s="13" t="s">
        <v>45</v>
      </c>
      <c r="C41" s="12">
        <v>47.6</v>
      </c>
      <c r="D41" s="12"/>
      <c r="E41" s="12">
        <f t="shared" ref="E41:E50" si="2">SUM(C41:D41)</f>
        <v>47.6</v>
      </c>
      <c r="F41" s="6"/>
    </row>
    <row r="42" spans="1:6" ht="33.75" customHeight="1" x14ac:dyDescent="0.25">
      <c r="A42" s="5">
        <f t="shared" si="1"/>
        <v>39</v>
      </c>
      <c r="B42" s="13" t="s">
        <v>46</v>
      </c>
      <c r="C42" s="12">
        <v>50.45</v>
      </c>
      <c r="D42" s="12"/>
      <c r="E42" s="12">
        <f t="shared" si="2"/>
        <v>50.45</v>
      </c>
      <c r="F42" s="5"/>
    </row>
    <row r="43" spans="1:6" ht="42.75" customHeight="1" x14ac:dyDescent="0.25">
      <c r="A43" s="5">
        <f t="shared" si="1"/>
        <v>40</v>
      </c>
      <c r="B43" s="14" t="s">
        <v>47</v>
      </c>
      <c r="C43" s="12">
        <v>45.85</v>
      </c>
      <c r="D43" s="12">
        <v>0.5</v>
      </c>
      <c r="E43" s="12">
        <f t="shared" si="2"/>
        <v>46.35</v>
      </c>
      <c r="F43" s="5" t="s">
        <v>48</v>
      </c>
    </row>
    <row r="44" spans="1:6" ht="25.5" x14ac:dyDescent="0.25">
      <c r="A44" s="5">
        <f t="shared" si="1"/>
        <v>41</v>
      </c>
      <c r="B44" s="14" t="s">
        <v>49</v>
      </c>
      <c r="C44" s="12">
        <v>41.65</v>
      </c>
      <c r="D44" s="12"/>
      <c r="E44" s="12">
        <f t="shared" si="2"/>
        <v>41.65</v>
      </c>
      <c r="F44" s="5"/>
    </row>
    <row r="45" spans="1:6" ht="25.5" x14ac:dyDescent="0.25">
      <c r="A45" s="5">
        <f t="shared" si="1"/>
        <v>42</v>
      </c>
      <c r="B45" s="14" t="s">
        <v>50</v>
      </c>
      <c r="C45" s="12">
        <v>23.15</v>
      </c>
      <c r="D45" s="12"/>
      <c r="E45" s="12">
        <f t="shared" si="2"/>
        <v>23.15</v>
      </c>
      <c r="F45" s="6"/>
    </row>
    <row r="46" spans="1:6" ht="25.5" x14ac:dyDescent="0.25">
      <c r="A46" s="5">
        <f t="shared" si="1"/>
        <v>43</v>
      </c>
      <c r="B46" s="14" t="s">
        <v>51</v>
      </c>
      <c r="C46" s="12">
        <v>49.4</v>
      </c>
      <c r="D46" s="12"/>
      <c r="E46" s="12">
        <f t="shared" si="2"/>
        <v>49.4</v>
      </c>
      <c r="F46" s="6"/>
    </row>
    <row r="47" spans="1:6" ht="25.5" x14ac:dyDescent="0.25">
      <c r="A47" s="5">
        <f t="shared" si="1"/>
        <v>44</v>
      </c>
      <c r="B47" s="14" t="s">
        <v>52</v>
      </c>
      <c r="C47" s="12">
        <v>43.75</v>
      </c>
      <c r="D47" s="12"/>
      <c r="E47" s="12">
        <f t="shared" si="2"/>
        <v>43.75</v>
      </c>
      <c r="F47" s="5"/>
    </row>
    <row r="48" spans="1:6" ht="63.75" x14ac:dyDescent="0.25">
      <c r="A48" s="5">
        <f t="shared" si="1"/>
        <v>45</v>
      </c>
      <c r="B48" s="14" t="s">
        <v>53</v>
      </c>
      <c r="C48" s="12">
        <v>46.25</v>
      </c>
      <c r="D48" s="12">
        <v>2.6</v>
      </c>
      <c r="E48" s="12">
        <f t="shared" si="2"/>
        <v>48.85</v>
      </c>
      <c r="F48" s="5" t="s">
        <v>54</v>
      </c>
    </row>
    <row r="49" spans="1:6" ht="25.5" x14ac:dyDescent="0.25">
      <c r="A49" s="5">
        <f t="shared" si="1"/>
        <v>46</v>
      </c>
      <c r="B49" s="14" t="s">
        <v>55</v>
      </c>
      <c r="C49" s="12">
        <v>48.6</v>
      </c>
      <c r="D49" s="12"/>
      <c r="E49" s="12">
        <f t="shared" si="2"/>
        <v>48.6</v>
      </c>
      <c r="F49" s="5"/>
    </row>
    <row r="50" spans="1:6" ht="25.5" x14ac:dyDescent="0.25">
      <c r="A50" s="5">
        <f t="shared" si="1"/>
        <v>47</v>
      </c>
      <c r="B50" s="14" t="s">
        <v>56</v>
      </c>
      <c r="C50" s="6">
        <v>43.75</v>
      </c>
      <c r="D50" s="6"/>
      <c r="E50" s="12">
        <f t="shared" si="2"/>
        <v>43.75</v>
      </c>
      <c r="F50" s="5"/>
    </row>
    <row r="51" spans="1:6" ht="102" x14ac:dyDescent="0.25">
      <c r="A51" s="5">
        <f t="shared" si="1"/>
        <v>48</v>
      </c>
      <c r="B51" s="14" t="s">
        <v>57</v>
      </c>
      <c r="C51" s="12">
        <v>60.03</v>
      </c>
      <c r="D51" s="12">
        <v>-6.78</v>
      </c>
      <c r="E51" s="12">
        <f>SUM(C51:D51)</f>
        <v>53.25</v>
      </c>
      <c r="F51" s="5" t="s">
        <v>58</v>
      </c>
    </row>
    <row r="52" spans="1:6" x14ac:dyDescent="0.25">
      <c r="A52" s="5">
        <f t="shared" si="1"/>
        <v>49</v>
      </c>
      <c r="B52" s="14" t="s">
        <v>59</v>
      </c>
      <c r="C52" s="12">
        <v>34.5</v>
      </c>
      <c r="D52" s="12"/>
      <c r="E52" s="12">
        <f t="shared" ref="E52:E56" si="3">SUM(C52:D52)</f>
        <v>34.5</v>
      </c>
      <c r="F52" s="5"/>
    </row>
    <row r="53" spans="1:6" ht="25.5" x14ac:dyDescent="0.25">
      <c r="A53" s="5">
        <f t="shared" si="1"/>
        <v>50</v>
      </c>
      <c r="B53" s="14" t="s">
        <v>60</v>
      </c>
      <c r="C53" s="12">
        <v>48.7</v>
      </c>
      <c r="D53" s="12"/>
      <c r="E53" s="12">
        <f t="shared" si="3"/>
        <v>48.7</v>
      </c>
      <c r="F53" s="5"/>
    </row>
    <row r="54" spans="1:6" ht="25.5" x14ac:dyDescent="0.25">
      <c r="A54" s="5">
        <f t="shared" si="1"/>
        <v>51</v>
      </c>
      <c r="B54" s="14" t="s">
        <v>61</v>
      </c>
      <c r="C54" s="12">
        <v>30.35</v>
      </c>
      <c r="D54" s="12"/>
      <c r="E54" s="12">
        <f t="shared" si="3"/>
        <v>30.35</v>
      </c>
      <c r="F54" s="6"/>
    </row>
    <row r="55" spans="1:6" ht="25.5" x14ac:dyDescent="0.25">
      <c r="A55" s="5">
        <f t="shared" si="1"/>
        <v>52</v>
      </c>
      <c r="B55" s="14" t="s">
        <v>62</v>
      </c>
      <c r="C55" s="12">
        <v>46.72</v>
      </c>
      <c r="D55" s="12"/>
      <c r="E55" s="12">
        <f t="shared" si="3"/>
        <v>46.72</v>
      </c>
      <c r="F55" s="6"/>
    </row>
    <row r="56" spans="1:6" ht="25.5" x14ac:dyDescent="0.25">
      <c r="A56" s="5">
        <f t="shared" si="1"/>
        <v>53</v>
      </c>
      <c r="B56" s="14" t="s">
        <v>63</v>
      </c>
      <c r="C56" s="12">
        <v>46.6</v>
      </c>
      <c r="D56" s="12"/>
      <c r="E56" s="12">
        <f t="shared" si="3"/>
        <v>46.6</v>
      </c>
      <c r="F56" s="6"/>
    </row>
    <row r="57" spans="1:6" ht="25.5" x14ac:dyDescent="0.25">
      <c r="A57" s="5">
        <f t="shared" si="1"/>
        <v>54</v>
      </c>
      <c r="B57" s="14" t="s">
        <v>64</v>
      </c>
      <c r="C57" s="12">
        <v>35.799999999999997</v>
      </c>
      <c r="D57" s="12">
        <v>0.5</v>
      </c>
      <c r="E57" s="12">
        <f>SUM(C57:D57)</f>
        <v>36.299999999999997</v>
      </c>
      <c r="F57" s="5" t="s">
        <v>110</v>
      </c>
    </row>
    <row r="58" spans="1:6" ht="25.5" x14ac:dyDescent="0.25">
      <c r="A58" s="5">
        <f t="shared" si="1"/>
        <v>55</v>
      </c>
      <c r="B58" s="14" t="s">
        <v>65</v>
      </c>
      <c r="C58" s="12">
        <v>45.5</v>
      </c>
      <c r="D58" s="12"/>
      <c r="E58" s="12">
        <f t="shared" ref="E58:E60" si="4">SUM(C58:D58)</f>
        <v>45.5</v>
      </c>
      <c r="F58" s="6"/>
    </row>
    <row r="59" spans="1:6" ht="25.5" x14ac:dyDescent="0.25">
      <c r="A59" s="5">
        <f t="shared" si="1"/>
        <v>56</v>
      </c>
      <c r="B59" s="14" t="s">
        <v>66</v>
      </c>
      <c r="C59" s="12">
        <v>46.35</v>
      </c>
      <c r="D59" s="12"/>
      <c r="E59" s="12">
        <f t="shared" si="4"/>
        <v>46.35</v>
      </c>
      <c r="F59" s="6"/>
    </row>
    <row r="60" spans="1:6" ht="25.5" x14ac:dyDescent="0.25">
      <c r="A60" s="5">
        <f t="shared" si="1"/>
        <v>57</v>
      </c>
      <c r="B60" s="14" t="s">
        <v>67</v>
      </c>
      <c r="C60" s="12">
        <v>30.85</v>
      </c>
      <c r="D60" s="12"/>
      <c r="E60" s="12">
        <f t="shared" si="4"/>
        <v>30.85</v>
      </c>
      <c r="F60" s="6"/>
    </row>
    <row r="61" spans="1:6" ht="63.75" x14ac:dyDescent="0.25">
      <c r="A61" s="5">
        <f t="shared" si="1"/>
        <v>58</v>
      </c>
      <c r="B61" s="14" t="s">
        <v>68</v>
      </c>
      <c r="C61" s="12">
        <v>44.82</v>
      </c>
      <c r="D61" s="12">
        <v>1.5</v>
      </c>
      <c r="E61" s="12">
        <f>SUM(C61:D61)</f>
        <v>46.32</v>
      </c>
      <c r="F61" s="5" t="s">
        <v>109</v>
      </c>
    </row>
    <row r="62" spans="1:6" ht="25.5" x14ac:dyDescent="0.25">
      <c r="A62" s="5">
        <f t="shared" si="1"/>
        <v>59</v>
      </c>
      <c r="B62" s="14" t="s">
        <v>69</v>
      </c>
      <c r="C62" s="12">
        <v>45.5</v>
      </c>
      <c r="D62" s="12"/>
      <c r="E62" s="12">
        <f t="shared" ref="E62:E71" si="5">SUM(C62:D62)</f>
        <v>45.5</v>
      </c>
      <c r="F62" s="6"/>
    </row>
    <row r="63" spans="1:6" ht="25.5" x14ac:dyDescent="0.25">
      <c r="A63" s="5">
        <f t="shared" si="1"/>
        <v>60</v>
      </c>
      <c r="B63" s="14" t="s">
        <v>70</v>
      </c>
      <c r="C63" s="12">
        <v>46.72</v>
      </c>
      <c r="D63" s="12"/>
      <c r="E63" s="12">
        <f t="shared" si="5"/>
        <v>46.72</v>
      </c>
      <c r="F63" s="5"/>
    </row>
    <row r="64" spans="1:6" ht="25.5" x14ac:dyDescent="0.25">
      <c r="A64" s="5">
        <f t="shared" si="1"/>
        <v>61</v>
      </c>
      <c r="B64" s="14" t="s">
        <v>71</v>
      </c>
      <c r="C64" s="12">
        <v>30.1</v>
      </c>
      <c r="D64" s="12"/>
      <c r="E64" s="12">
        <f t="shared" si="5"/>
        <v>30.1</v>
      </c>
      <c r="F64" s="6"/>
    </row>
    <row r="65" spans="1:6" ht="25.5" x14ac:dyDescent="0.25">
      <c r="A65" s="5">
        <f t="shared" si="1"/>
        <v>62</v>
      </c>
      <c r="B65" s="14" t="s">
        <v>72</v>
      </c>
      <c r="C65" s="12">
        <v>39.15</v>
      </c>
      <c r="D65" s="12"/>
      <c r="E65" s="12">
        <f t="shared" si="5"/>
        <v>39.15</v>
      </c>
      <c r="F65" s="6"/>
    </row>
    <row r="66" spans="1:6" ht="25.5" x14ac:dyDescent="0.25">
      <c r="A66" s="5">
        <f t="shared" si="1"/>
        <v>63</v>
      </c>
      <c r="B66" s="14" t="s">
        <v>73</v>
      </c>
      <c r="C66" s="12">
        <v>48.2</v>
      </c>
      <c r="D66" s="12"/>
      <c r="E66" s="12">
        <f t="shared" si="5"/>
        <v>48.2</v>
      </c>
      <c r="F66" s="6"/>
    </row>
    <row r="67" spans="1:6" ht="25.5" x14ac:dyDescent="0.25">
      <c r="A67" s="5">
        <f t="shared" si="1"/>
        <v>64</v>
      </c>
      <c r="B67" s="14" t="s">
        <v>74</v>
      </c>
      <c r="C67" s="12">
        <v>74.900000000000006</v>
      </c>
      <c r="D67" s="12"/>
      <c r="E67" s="12">
        <f t="shared" si="5"/>
        <v>74.900000000000006</v>
      </c>
      <c r="F67" s="6"/>
    </row>
    <row r="68" spans="1:6" ht="25.5" x14ac:dyDescent="0.25">
      <c r="A68" s="5">
        <f t="shared" si="1"/>
        <v>65</v>
      </c>
      <c r="B68" s="14" t="s">
        <v>75</v>
      </c>
      <c r="C68" s="12">
        <v>37.549999999999997</v>
      </c>
      <c r="D68" s="12"/>
      <c r="E68" s="12">
        <f t="shared" si="5"/>
        <v>37.549999999999997</v>
      </c>
      <c r="F68" s="6"/>
    </row>
    <row r="69" spans="1:6" ht="25.5" x14ac:dyDescent="0.25">
      <c r="A69" s="5">
        <f t="shared" si="1"/>
        <v>66</v>
      </c>
      <c r="B69" s="14" t="s">
        <v>76</v>
      </c>
      <c r="C69" s="12">
        <v>33.869999999999997</v>
      </c>
      <c r="D69" s="12"/>
      <c r="E69" s="12">
        <f t="shared" si="5"/>
        <v>33.869999999999997</v>
      </c>
      <c r="F69" s="6"/>
    </row>
    <row r="70" spans="1:6" ht="38.25" x14ac:dyDescent="0.25">
      <c r="A70" s="5">
        <f t="shared" ref="A70:A96" si="6">+A69+1</f>
        <v>67</v>
      </c>
      <c r="B70" s="14" t="s">
        <v>77</v>
      </c>
      <c r="C70" s="12">
        <v>45.45</v>
      </c>
      <c r="D70" s="12">
        <v>0.5</v>
      </c>
      <c r="E70" s="12">
        <f t="shared" si="5"/>
        <v>45.95</v>
      </c>
      <c r="F70" s="5" t="s">
        <v>78</v>
      </c>
    </row>
    <row r="71" spans="1:6" ht="25.5" x14ac:dyDescent="0.25">
      <c r="A71" s="5">
        <f t="shared" si="6"/>
        <v>68</v>
      </c>
      <c r="B71" s="14" t="s">
        <v>79</v>
      </c>
      <c r="C71" s="12">
        <v>39.4</v>
      </c>
      <c r="D71" s="12"/>
      <c r="E71" s="12">
        <f t="shared" si="5"/>
        <v>39.4</v>
      </c>
      <c r="F71" s="5"/>
    </row>
    <row r="72" spans="1:6" ht="25.5" x14ac:dyDescent="0.25">
      <c r="A72" s="5">
        <f t="shared" si="6"/>
        <v>69</v>
      </c>
      <c r="B72" s="14" t="s">
        <v>81</v>
      </c>
      <c r="C72" s="12">
        <v>72.25</v>
      </c>
      <c r="D72" s="12"/>
      <c r="E72" s="12">
        <f t="shared" ref="E72:E81" si="7">SUM(C72:D72)</f>
        <v>72.25</v>
      </c>
      <c r="F72" s="5"/>
    </row>
    <row r="73" spans="1:6" ht="25.5" x14ac:dyDescent="0.25">
      <c r="A73" s="5">
        <f t="shared" si="6"/>
        <v>70</v>
      </c>
      <c r="B73" s="14" t="s">
        <v>82</v>
      </c>
      <c r="C73" s="12">
        <v>30.6</v>
      </c>
      <c r="D73" s="12"/>
      <c r="E73" s="12">
        <f t="shared" si="7"/>
        <v>30.6</v>
      </c>
      <c r="F73" s="6"/>
    </row>
    <row r="74" spans="1:6" ht="25.5" x14ac:dyDescent="0.25">
      <c r="A74" s="5">
        <f t="shared" si="6"/>
        <v>71</v>
      </c>
      <c r="B74" s="14" t="s">
        <v>83</v>
      </c>
      <c r="C74" s="12">
        <v>46.6</v>
      </c>
      <c r="D74" s="12"/>
      <c r="E74" s="12">
        <f t="shared" si="7"/>
        <v>46.6</v>
      </c>
      <c r="F74" s="6"/>
    </row>
    <row r="75" spans="1:6" ht="25.5" x14ac:dyDescent="0.25">
      <c r="A75" s="5">
        <f t="shared" si="6"/>
        <v>72</v>
      </c>
      <c r="B75" s="14" t="s">
        <v>84</v>
      </c>
      <c r="C75" s="12">
        <v>47.6</v>
      </c>
      <c r="D75" s="12"/>
      <c r="E75" s="12">
        <f t="shared" si="7"/>
        <v>47.6</v>
      </c>
      <c r="F75" s="6"/>
    </row>
    <row r="76" spans="1:6" ht="25.5" x14ac:dyDescent="0.25">
      <c r="A76" s="5">
        <f t="shared" si="6"/>
        <v>73</v>
      </c>
      <c r="B76" s="14" t="s">
        <v>85</v>
      </c>
      <c r="C76" s="12">
        <v>44.72</v>
      </c>
      <c r="D76" s="12"/>
      <c r="E76" s="12">
        <f t="shared" si="7"/>
        <v>44.72</v>
      </c>
      <c r="F76" s="6"/>
    </row>
    <row r="77" spans="1:6" ht="102" x14ac:dyDescent="0.25">
      <c r="A77" s="5">
        <f t="shared" si="6"/>
        <v>74</v>
      </c>
      <c r="B77" s="14" t="s">
        <v>86</v>
      </c>
      <c r="C77" s="12">
        <v>38.549999999999997</v>
      </c>
      <c r="D77" s="12">
        <f>9.24+0.5-0.25</f>
        <v>9.49</v>
      </c>
      <c r="E77" s="12">
        <f t="shared" si="7"/>
        <v>48.04</v>
      </c>
      <c r="F77" s="5" t="s">
        <v>87</v>
      </c>
    </row>
    <row r="78" spans="1:6" ht="51" x14ac:dyDescent="0.25">
      <c r="A78" s="5">
        <f t="shared" si="6"/>
        <v>75</v>
      </c>
      <c r="B78" s="14" t="s">
        <v>88</v>
      </c>
      <c r="C78" s="12">
        <v>45</v>
      </c>
      <c r="D78" s="12"/>
      <c r="E78" s="12">
        <f t="shared" si="7"/>
        <v>45</v>
      </c>
      <c r="F78" s="5" t="s">
        <v>80</v>
      </c>
    </row>
    <row r="79" spans="1:6" ht="38.25" x14ac:dyDescent="0.25">
      <c r="A79" s="5">
        <f t="shared" si="6"/>
        <v>76</v>
      </c>
      <c r="B79" s="14" t="s">
        <v>89</v>
      </c>
      <c r="C79" s="12">
        <v>47.79</v>
      </c>
      <c r="D79" s="12">
        <v>0.5</v>
      </c>
      <c r="E79" s="12">
        <f t="shared" si="7"/>
        <v>48.29</v>
      </c>
      <c r="F79" s="5" t="s">
        <v>78</v>
      </c>
    </row>
    <row r="80" spans="1:6" ht="116.25" customHeight="1" x14ac:dyDescent="0.25">
      <c r="A80" s="5">
        <f t="shared" si="6"/>
        <v>77</v>
      </c>
      <c r="B80" s="14" t="s">
        <v>90</v>
      </c>
      <c r="C80" s="12">
        <v>33.200000000000003</v>
      </c>
      <c r="D80" s="12">
        <v>13.92</v>
      </c>
      <c r="E80" s="12">
        <f t="shared" si="7"/>
        <v>47.120000000000005</v>
      </c>
      <c r="F80" s="5" t="s">
        <v>91</v>
      </c>
    </row>
    <row r="81" spans="1:6" ht="25.5" x14ac:dyDescent="0.25">
      <c r="A81" s="5">
        <f t="shared" si="6"/>
        <v>78</v>
      </c>
      <c r="B81" s="14" t="s">
        <v>92</v>
      </c>
      <c r="C81" s="12">
        <v>43.72</v>
      </c>
      <c r="D81" s="12"/>
      <c r="E81" s="12">
        <f t="shared" si="7"/>
        <v>43.72</v>
      </c>
      <c r="F81" s="6"/>
    </row>
    <row r="82" spans="1:6" ht="25.5" x14ac:dyDescent="0.25">
      <c r="A82" s="5">
        <f t="shared" si="6"/>
        <v>79</v>
      </c>
      <c r="B82" s="5" t="s">
        <v>93</v>
      </c>
      <c r="C82" s="6">
        <v>39.35</v>
      </c>
      <c r="D82" s="6"/>
      <c r="E82" s="6">
        <f>+D82+C82</f>
        <v>39.35</v>
      </c>
      <c r="F82" s="5"/>
    </row>
    <row r="83" spans="1:6" x14ac:dyDescent="0.25">
      <c r="A83" s="5">
        <f t="shared" si="6"/>
        <v>80</v>
      </c>
      <c r="B83" s="5" t="s">
        <v>94</v>
      </c>
      <c r="C83" s="6">
        <v>48.1</v>
      </c>
      <c r="D83" s="6"/>
      <c r="E83" s="6">
        <f t="shared" ref="E83:E87" si="8">+D83+C83</f>
        <v>48.1</v>
      </c>
      <c r="F83" s="5"/>
    </row>
    <row r="84" spans="1:6" ht="149.25" customHeight="1" x14ac:dyDescent="0.25">
      <c r="A84" s="5">
        <f t="shared" si="6"/>
        <v>81</v>
      </c>
      <c r="B84" s="8" t="s">
        <v>95</v>
      </c>
      <c r="C84" s="7">
        <v>33.75</v>
      </c>
      <c r="D84" s="7">
        <v>3.1</v>
      </c>
      <c r="E84" s="6">
        <f t="shared" si="8"/>
        <v>36.85</v>
      </c>
      <c r="F84" s="8" t="s">
        <v>96</v>
      </c>
    </row>
    <row r="85" spans="1:6" x14ac:dyDescent="0.25">
      <c r="A85" s="5">
        <f t="shared" si="6"/>
        <v>82</v>
      </c>
      <c r="B85" s="5" t="s">
        <v>97</v>
      </c>
      <c r="C85" s="6">
        <v>44.65</v>
      </c>
      <c r="D85" s="6"/>
      <c r="E85" s="6">
        <f t="shared" si="8"/>
        <v>44.65</v>
      </c>
      <c r="F85" s="5"/>
    </row>
    <row r="86" spans="1:6" x14ac:dyDescent="0.25">
      <c r="A86" s="5">
        <f t="shared" si="6"/>
        <v>83</v>
      </c>
      <c r="B86" s="8" t="s">
        <v>98</v>
      </c>
      <c r="C86" s="6">
        <v>43.05</v>
      </c>
      <c r="D86" s="6"/>
      <c r="E86" s="6">
        <f t="shared" si="8"/>
        <v>43.05</v>
      </c>
      <c r="F86" s="5"/>
    </row>
    <row r="87" spans="1:6" x14ac:dyDescent="0.25">
      <c r="A87" s="5">
        <f t="shared" si="6"/>
        <v>84</v>
      </c>
      <c r="B87" s="8" t="s">
        <v>99</v>
      </c>
      <c r="C87" s="6">
        <v>41.45</v>
      </c>
      <c r="D87" s="6"/>
      <c r="E87" s="6">
        <f t="shared" si="8"/>
        <v>41.45</v>
      </c>
      <c r="F87" s="8"/>
    </row>
    <row r="88" spans="1:6" ht="114.75" x14ac:dyDescent="0.25">
      <c r="A88" s="5">
        <f t="shared" si="6"/>
        <v>85</v>
      </c>
      <c r="B88" s="5" t="s">
        <v>101</v>
      </c>
      <c r="C88" s="6">
        <v>18</v>
      </c>
      <c r="D88" s="6">
        <v>0.5</v>
      </c>
      <c r="E88" s="6">
        <f>+C88+D88</f>
        <v>18.5</v>
      </c>
      <c r="F88" s="5" t="s">
        <v>102</v>
      </c>
    </row>
    <row r="89" spans="1:6" x14ac:dyDescent="0.25">
      <c r="A89" s="5">
        <f t="shared" si="6"/>
        <v>86</v>
      </c>
      <c r="B89" s="5" t="s">
        <v>103</v>
      </c>
      <c r="C89" s="6">
        <v>37.5</v>
      </c>
      <c r="D89" s="6">
        <v>-3.5</v>
      </c>
      <c r="E89" s="6">
        <f t="shared" ref="E89:E93" si="9">+C89+D89</f>
        <v>34</v>
      </c>
      <c r="F89" s="5" t="s">
        <v>113</v>
      </c>
    </row>
    <row r="90" spans="1:6" x14ac:dyDescent="0.25">
      <c r="A90" s="5">
        <f t="shared" si="6"/>
        <v>87</v>
      </c>
      <c r="B90" s="5" t="s">
        <v>104</v>
      </c>
      <c r="C90" s="6">
        <v>14.75</v>
      </c>
      <c r="D90" s="6">
        <v>0</v>
      </c>
      <c r="E90" s="6">
        <f t="shared" si="9"/>
        <v>14.75</v>
      </c>
      <c r="F90" s="5"/>
    </row>
    <row r="91" spans="1:6" ht="25.5" x14ac:dyDescent="0.25">
      <c r="A91" s="5">
        <f t="shared" si="6"/>
        <v>88</v>
      </c>
      <c r="B91" s="5" t="s">
        <v>105</v>
      </c>
      <c r="C91" s="6">
        <v>33.25</v>
      </c>
      <c r="D91" s="6">
        <v>0</v>
      </c>
      <c r="E91" s="6">
        <f t="shared" si="9"/>
        <v>33.25</v>
      </c>
      <c r="F91" s="5"/>
    </row>
    <row r="92" spans="1:6" ht="25.5" x14ac:dyDescent="0.25">
      <c r="A92" s="5">
        <f t="shared" si="6"/>
        <v>89</v>
      </c>
      <c r="B92" s="5" t="s">
        <v>106</v>
      </c>
      <c r="C92" s="6">
        <v>18.5</v>
      </c>
      <c r="D92" s="6">
        <v>0</v>
      </c>
      <c r="E92" s="6">
        <f t="shared" si="9"/>
        <v>18.5</v>
      </c>
      <c r="F92" s="5"/>
    </row>
    <row r="93" spans="1:6" ht="25.5" x14ac:dyDescent="0.25">
      <c r="A93" s="5">
        <f t="shared" si="6"/>
        <v>90</v>
      </c>
      <c r="B93" s="5" t="s">
        <v>107</v>
      </c>
      <c r="C93" s="6">
        <v>14.5</v>
      </c>
      <c r="D93" s="6">
        <v>0</v>
      </c>
      <c r="E93" s="6">
        <f t="shared" si="9"/>
        <v>14.5</v>
      </c>
      <c r="F93" s="5"/>
    </row>
    <row r="94" spans="1:6" ht="25.5" x14ac:dyDescent="0.25">
      <c r="A94" s="5">
        <f t="shared" si="6"/>
        <v>91</v>
      </c>
      <c r="B94" s="11" t="s">
        <v>37</v>
      </c>
      <c r="C94" s="7">
        <v>48.75</v>
      </c>
      <c r="D94" s="6">
        <v>0</v>
      </c>
      <c r="E94" s="11">
        <v>48.75</v>
      </c>
      <c r="F94" s="6"/>
    </row>
    <row r="95" spans="1:6" ht="25.5" x14ac:dyDescent="0.25">
      <c r="A95" s="5">
        <f t="shared" si="6"/>
        <v>92</v>
      </c>
      <c r="B95" s="11" t="s">
        <v>38</v>
      </c>
      <c r="C95" s="7">
        <v>11.75</v>
      </c>
      <c r="D95" s="6">
        <v>0</v>
      </c>
      <c r="E95" s="11">
        <v>11.75</v>
      </c>
      <c r="F95" s="6"/>
    </row>
    <row r="96" spans="1:6" ht="25.5" x14ac:dyDescent="0.25">
      <c r="A96" s="5">
        <f t="shared" si="6"/>
        <v>93</v>
      </c>
      <c r="B96" s="11" t="s">
        <v>39</v>
      </c>
      <c r="C96" s="7">
        <v>32</v>
      </c>
      <c r="D96" s="6">
        <v>0</v>
      </c>
      <c r="E96" s="11">
        <v>32</v>
      </c>
      <c r="F96" s="6"/>
    </row>
    <row r="97" spans="1:6" x14ac:dyDescent="0.25">
      <c r="A97" s="15"/>
      <c r="B97" s="15" t="s">
        <v>35</v>
      </c>
      <c r="C97" s="16">
        <f t="shared" ref="C97:D97" si="10">SUM(C4:C96)</f>
        <v>3672.9699999999984</v>
      </c>
      <c r="D97" s="16">
        <f t="shared" si="10"/>
        <v>-9.2799999999999976</v>
      </c>
      <c r="E97" s="16">
        <f>SUM(E4:E96)</f>
        <v>3663.6899999999987</v>
      </c>
      <c r="F97" s="4"/>
    </row>
  </sheetData>
  <mergeCells count="1">
    <mergeCell ref="A1:F1"/>
  </mergeCell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Bendra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Virginija Palaimiene</cp:lastModifiedBy>
  <cp:lastPrinted>2015-10-08T07:41:03Z</cp:lastPrinted>
  <dcterms:created xsi:type="dcterms:W3CDTF">2015-10-05T13:45:22Z</dcterms:created>
  <dcterms:modified xsi:type="dcterms:W3CDTF">2015-10-09T12:02:49Z</dcterms:modified>
</cp:coreProperties>
</file>