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55" windowWidth="19320" windowHeight="10680" activeTab="3"/>
  </bookViews>
  <sheets>
    <sheet name="1 pr. pajamos" sheetId="2" r:id="rId1"/>
    <sheet name="1 pr. asignavimai" sheetId="3" r:id="rId2"/>
    <sheet name="2 pr." sheetId="5" r:id="rId3"/>
    <sheet name="4pr." sheetId="6" r:id="rId4"/>
  </sheets>
  <definedNames>
    <definedName name="_xlnm._FilterDatabase" localSheetId="2" hidden="1">'2 pr.'!$C$1:$C$16</definedName>
    <definedName name="_xlnm.Print_Titles" localSheetId="1">'1 pr. asignavimai'!$5:$8</definedName>
    <definedName name="_xlnm.Print_Titles" localSheetId="0">'1 pr. pajamos'!$13:$14</definedName>
    <definedName name="_xlnm.Print_Titles" localSheetId="2">'2 pr.'!$13:$16</definedName>
    <definedName name="_xlnm.Print_Titles" localSheetId="3">'4pr.'!$13:$15</definedName>
  </definedNames>
  <calcPr calcId="145621" fullPrecision="0"/>
</workbook>
</file>

<file path=xl/calcChain.xml><?xml version="1.0" encoding="utf-8"?>
<calcChain xmlns="http://schemas.openxmlformats.org/spreadsheetml/2006/main">
  <c r="J135" i="6" l="1"/>
  <c r="I135" i="6"/>
  <c r="F135" i="6"/>
  <c r="E135" i="6"/>
  <c r="N134" i="6"/>
  <c r="M134" i="6"/>
  <c r="M124" i="6" s="1"/>
  <c r="L134" i="6"/>
  <c r="G134" i="6"/>
  <c r="K134" i="6" s="1"/>
  <c r="N133" i="6"/>
  <c r="M133" i="6"/>
  <c r="L133" i="6"/>
  <c r="G133" i="6"/>
  <c r="K133" i="6" s="1"/>
  <c r="C133" i="6"/>
  <c r="N132" i="6"/>
  <c r="M132" i="6"/>
  <c r="L132" i="6"/>
  <c r="G132" i="6"/>
  <c r="C132" i="6"/>
  <c r="K132" i="6" s="1"/>
  <c r="N131" i="6"/>
  <c r="M131" i="6"/>
  <c r="L131" i="6"/>
  <c r="G131" i="6"/>
  <c r="K131" i="6" s="1"/>
  <c r="C131" i="6"/>
  <c r="N130" i="6"/>
  <c r="M130" i="6"/>
  <c r="L130" i="6"/>
  <c r="G130" i="6"/>
  <c r="C130" i="6"/>
  <c r="K130" i="6" s="1"/>
  <c r="N129" i="6"/>
  <c r="M129" i="6"/>
  <c r="L129" i="6"/>
  <c r="G129" i="6"/>
  <c r="K129" i="6" s="1"/>
  <c r="C129" i="6"/>
  <c r="N128" i="6"/>
  <c r="M128" i="6"/>
  <c r="L128" i="6"/>
  <c r="G128" i="6"/>
  <c r="C128" i="6"/>
  <c r="K128" i="6" s="1"/>
  <c r="N127" i="6"/>
  <c r="M127" i="6"/>
  <c r="L127" i="6"/>
  <c r="G127" i="6"/>
  <c r="K127" i="6" s="1"/>
  <c r="C127" i="6"/>
  <c r="N126" i="6"/>
  <c r="M126" i="6"/>
  <c r="L126" i="6"/>
  <c r="G126" i="6"/>
  <c r="C126" i="6"/>
  <c r="K126" i="6" s="1"/>
  <c r="N125" i="6"/>
  <c r="N124" i="6" s="1"/>
  <c r="M125" i="6"/>
  <c r="L125" i="6"/>
  <c r="G125" i="6"/>
  <c r="C125" i="6"/>
  <c r="L124" i="6"/>
  <c r="J124" i="6"/>
  <c r="I124" i="6"/>
  <c r="H124" i="6"/>
  <c r="F124" i="6"/>
  <c r="E124" i="6"/>
  <c r="D124" i="6"/>
  <c r="N123" i="6"/>
  <c r="M123" i="6"/>
  <c r="L123" i="6"/>
  <c r="G123" i="6"/>
  <c r="C123" i="6"/>
  <c r="N122" i="6"/>
  <c r="M122" i="6"/>
  <c r="L122" i="6"/>
  <c r="G122" i="6"/>
  <c r="K122" i="6" s="1"/>
  <c r="C122" i="6"/>
  <c r="N121" i="6"/>
  <c r="M121" i="6"/>
  <c r="L121" i="6"/>
  <c r="G121" i="6"/>
  <c r="C121" i="6"/>
  <c r="N120" i="6"/>
  <c r="M120" i="6"/>
  <c r="L120" i="6"/>
  <c r="G120" i="6"/>
  <c r="K120" i="6" s="1"/>
  <c r="C120" i="6"/>
  <c r="N119" i="6"/>
  <c r="M119" i="6"/>
  <c r="L119" i="6"/>
  <c r="G119" i="6"/>
  <c r="C119" i="6"/>
  <c r="N118" i="6"/>
  <c r="M118" i="6"/>
  <c r="L118" i="6"/>
  <c r="G118" i="6"/>
  <c r="K118" i="6" s="1"/>
  <c r="C118" i="6"/>
  <c r="N117" i="6"/>
  <c r="M117" i="6"/>
  <c r="L117" i="6"/>
  <c r="G117" i="6"/>
  <c r="C117" i="6"/>
  <c r="N116" i="6"/>
  <c r="M116" i="6"/>
  <c r="L116" i="6"/>
  <c r="G116" i="6"/>
  <c r="K116" i="6" s="1"/>
  <c r="C116" i="6"/>
  <c r="N115" i="6"/>
  <c r="M115" i="6"/>
  <c r="L115" i="6"/>
  <c r="G115" i="6"/>
  <c r="C115" i="6"/>
  <c r="N114" i="6"/>
  <c r="M114" i="6"/>
  <c r="L114" i="6"/>
  <c r="G114" i="6"/>
  <c r="K114" i="6" s="1"/>
  <c r="C114" i="6"/>
  <c r="N113" i="6"/>
  <c r="M113" i="6"/>
  <c r="L113" i="6"/>
  <c r="G113" i="6"/>
  <c r="C113" i="6"/>
  <c r="N112" i="6"/>
  <c r="M112" i="6"/>
  <c r="L112" i="6"/>
  <c r="G112" i="6"/>
  <c r="K112" i="6" s="1"/>
  <c r="C112" i="6"/>
  <c r="N111" i="6"/>
  <c r="M111" i="6"/>
  <c r="L111" i="6"/>
  <c r="G111" i="6"/>
  <c r="C111" i="6"/>
  <c r="N110" i="6"/>
  <c r="M110" i="6"/>
  <c r="L110" i="6"/>
  <c r="G110" i="6"/>
  <c r="K110" i="6" s="1"/>
  <c r="C110" i="6"/>
  <c r="N109" i="6"/>
  <c r="M109" i="6"/>
  <c r="L109" i="6"/>
  <c r="G109" i="6"/>
  <c r="C109" i="6"/>
  <c r="N108" i="6"/>
  <c r="M108" i="6"/>
  <c r="L108" i="6"/>
  <c r="G108" i="6"/>
  <c r="K108" i="6" s="1"/>
  <c r="C108" i="6"/>
  <c r="N107" i="6"/>
  <c r="M107" i="6"/>
  <c r="L107" i="6"/>
  <c r="G107" i="6"/>
  <c r="C107" i="6"/>
  <c r="N106" i="6"/>
  <c r="M106" i="6"/>
  <c r="L106" i="6"/>
  <c r="G106" i="6"/>
  <c r="K106" i="6" s="1"/>
  <c r="C106" i="6"/>
  <c r="N105" i="6"/>
  <c r="M105" i="6"/>
  <c r="L105" i="6"/>
  <c r="G105" i="6"/>
  <c r="C105" i="6"/>
  <c r="N104" i="6"/>
  <c r="M104" i="6"/>
  <c r="L104" i="6"/>
  <c r="G104" i="6"/>
  <c r="K104" i="6" s="1"/>
  <c r="C104" i="6"/>
  <c r="N103" i="6"/>
  <c r="M103" i="6"/>
  <c r="L103" i="6"/>
  <c r="G103" i="6"/>
  <c r="C103" i="6"/>
  <c r="N102" i="6"/>
  <c r="M102" i="6"/>
  <c r="L102" i="6"/>
  <c r="G102" i="6"/>
  <c r="K102" i="6" s="1"/>
  <c r="C102" i="6"/>
  <c r="N101" i="6"/>
  <c r="M101" i="6"/>
  <c r="L101" i="6"/>
  <c r="G101" i="6"/>
  <c r="C101" i="6"/>
  <c r="N100" i="6"/>
  <c r="M100" i="6"/>
  <c r="L100" i="6"/>
  <c r="G100" i="6"/>
  <c r="K100" i="6" s="1"/>
  <c r="C100" i="6"/>
  <c r="N99" i="6"/>
  <c r="M99" i="6"/>
  <c r="L99" i="6"/>
  <c r="G99" i="6"/>
  <c r="C99" i="6"/>
  <c r="N98" i="6"/>
  <c r="M98" i="6"/>
  <c r="L98" i="6"/>
  <c r="G98" i="6"/>
  <c r="K98" i="6" s="1"/>
  <c r="C98" i="6"/>
  <c r="N97" i="6"/>
  <c r="M97" i="6"/>
  <c r="L97" i="6"/>
  <c r="G97" i="6"/>
  <c r="C97" i="6"/>
  <c r="N96" i="6"/>
  <c r="M96" i="6"/>
  <c r="L96" i="6"/>
  <c r="G96" i="6"/>
  <c r="K96" i="6" s="1"/>
  <c r="C96" i="6"/>
  <c r="N95" i="6"/>
  <c r="M95" i="6"/>
  <c r="L95" i="6"/>
  <c r="G95" i="6"/>
  <c r="C95" i="6"/>
  <c r="N94" i="6"/>
  <c r="M94" i="6"/>
  <c r="L94" i="6"/>
  <c r="G94" i="6"/>
  <c r="K94" i="6" s="1"/>
  <c r="C94" i="6"/>
  <c r="N93" i="6"/>
  <c r="M93" i="6"/>
  <c r="L93" i="6"/>
  <c r="G93" i="6"/>
  <c r="C93" i="6"/>
  <c r="N92" i="6"/>
  <c r="M92" i="6"/>
  <c r="L92" i="6"/>
  <c r="G92" i="6"/>
  <c r="K92" i="6" s="1"/>
  <c r="C92" i="6"/>
  <c r="N91" i="6"/>
  <c r="M91" i="6"/>
  <c r="L91" i="6"/>
  <c r="G91" i="6"/>
  <c r="C91" i="6"/>
  <c r="N90" i="6"/>
  <c r="M90" i="6"/>
  <c r="L90" i="6"/>
  <c r="G90" i="6"/>
  <c r="K90" i="6" s="1"/>
  <c r="C90" i="6"/>
  <c r="N89" i="6"/>
  <c r="M89" i="6"/>
  <c r="L89" i="6"/>
  <c r="G89" i="6"/>
  <c r="C89" i="6"/>
  <c r="N88" i="6"/>
  <c r="M88" i="6"/>
  <c r="L88" i="6"/>
  <c r="G88" i="6"/>
  <c r="K88" i="6" s="1"/>
  <c r="C88" i="6"/>
  <c r="N87" i="6"/>
  <c r="M87" i="6"/>
  <c r="L87" i="6"/>
  <c r="G87" i="6"/>
  <c r="C87" i="6"/>
  <c r="N86" i="6"/>
  <c r="M86" i="6"/>
  <c r="L86" i="6"/>
  <c r="G86" i="6"/>
  <c r="K86" i="6" s="1"/>
  <c r="C86" i="6"/>
  <c r="N85" i="6"/>
  <c r="M85" i="6"/>
  <c r="L85" i="6"/>
  <c r="G85" i="6"/>
  <c r="C85" i="6"/>
  <c r="N84" i="6"/>
  <c r="M84" i="6"/>
  <c r="L84" i="6"/>
  <c r="G84" i="6"/>
  <c r="K84" i="6" s="1"/>
  <c r="C84" i="6"/>
  <c r="N83" i="6"/>
  <c r="M83" i="6"/>
  <c r="L83" i="6"/>
  <c r="G83" i="6"/>
  <c r="C83" i="6"/>
  <c r="N82" i="6"/>
  <c r="M82" i="6"/>
  <c r="L82" i="6"/>
  <c r="G82" i="6"/>
  <c r="K82" i="6" s="1"/>
  <c r="C82" i="6"/>
  <c r="N81" i="6"/>
  <c r="M81" i="6"/>
  <c r="L81" i="6"/>
  <c r="G81" i="6"/>
  <c r="C81" i="6"/>
  <c r="N80" i="6"/>
  <c r="M80" i="6"/>
  <c r="L80" i="6"/>
  <c r="G80" i="6"/>
  <c r="K80" i="6" s="1"/>
  <c r="C80" i="6"/>
  <c r="N79" i="6"/>
  <c r="M79" i="6"/>
  <c r="L79" i="6"/>
  <c r="G79" i="6"/>
  <c r="C79" i="6"/>
  <c r="N78" i="6"/>
  <c r="M78" i="6"/>
  <c r="L78" i="6"/>
  <c r="G78" i="6"/>
  <c r="K78" i="6" s="1"/>
  <c r="C78" i="6"/>
  <c r="N77" i="6"/>
  <c r="M77" i="6"/>
  <c r="L77" i="6"/>
  <c r="G77" i="6"/>
  <c r="C77" i="6"/>
  <c r="N76" i="6"/>
  <c r="M76" i="6"/>
  <c r="L76" i="6"/>
  <c r="G76" i="6"/>
  <c r="K76" i="6" s="1"/>
  <c r="C76" i="6"/>
  <c r="N75" i="6"/>
  <c r="M75" i="6"/>
  <c r="L75" i="6"/>
  <c r="G75" i="6"/>
  <c r="C75" i="6"/>
  <c r="N74" i="6"/>
  <c r="M74" i="6"/>
  <c r="L74" i="6"/>
  <c r="G74" i="6"/>
  <c r="K74" i="6" s="1"/>
  <c r="C74" i="6"/>
  <c r="N73" i="6"/>
  <c r="M73" i="6"/>
  <c r="L73" i="6"/>
  <c r="G73" i="6"/>
  <c r="C73" i="6"/>
  <c r="N72" i="6"/>
  <c r="M72" i="6"/>
  <c r="L72" i="6"/>
  <c r="G72" i="6"/>
  <c r="K72" i="6" s="1"/>
  <c r="C72" i="6"/>
  <c r="N71" i="6"/>
  <c r="M71" i="6"/>
  <c r="L71" i="6"/>
  <c r="G71" i="6"/>
  <c r="C71" i="6"/>
  <c r="N70" i="6"/>
  <c r="M70" i="6"/>
  <c r="L70" i="6"/>
  <c r="G70" i="6"/>
  <c r="K70" i="6" s="1"/>
  <c r="C70" i="6"/>
  <c r="N69" i="6"/>
  <c r="M69" i="6"/>
  <c r="L69" i="6"/>
  <c r="G69" i="6"/>
  <c r="C69" i="6"/>
  <c r="N68" i="6"/>
  <c r="M68" i="6"/>
  <c r="L68" i="6"/>
  <c r="G68" i="6"/>
  <c r="K68" i="6" s="1"/>
  <c r="C68" i="6"/>
  <c r="N67" i="6"/>
  <c r="M67" i="6"/>
  <c r="L67" i="6"/>
  <c r="G67" i="6"/>
  <c r="C67" i="6"/>
  <c r="N66" i="6"/>
  <c r="M66" i="6"/>
  <c r="L66" i="6"/>
  <c r="G66" i="6"/>
  <c r="K66" i="6" s="1"/>
  <c r="C66" i="6"/>
  <c r="N65" i="6"/>
  <c r="M65" i="6"/>
  <c r="L65" i="6"/>
  <c r="G65" i="6"/>
  <c r="C65" i="6"/>
  <c r="N64" i="6"/>
  <c r="M64" i="6"/>
  <c r="L64" i="6"/>
  <c r="G64" i="6"/>
  <c r="K64" i="6" s="1"/>
  <c r="C64" i="6"/>
  <c r="N63" i="6"/>
  <c r="M63" i="6"/>
  <c r="L63" i="6"/>
  <c r="G63" i="6"/>
  <c r="C63" i="6"/>
  <c r="N62" i="6"/>
  <c r="M62" i="6"/>
  <c r="L62" i="6"/>
  <c r="G62" i="6"/>
  <c r="K62" i="6" s="1"/>
  <c r="C62" i="6"/>
  <c r="N61" i="6"/>
  <c r="M61" i="6"/>
  <c r="L61" i="6"/>
  <c r="G61" i="6"/>
  <c r="C61" i="6"/>
  <c r="N60" i="6"/>
  <c r="M60" i="6"/>
  <c r="L60" i="6"/>
  <c r="G60" i="6"/>
  <c r="K60" i="6" s="1"/>
  <c r="N59" i="6"/>
  <c r="M59" i="6"/>
  <c r="L59" i="6"/>
  <c r="G59" i="6"/>
  <c r="K59" i="6" s="1"/>
  <c r="C59" i="6"/>
  <c r="N58" i="6"/>
  <c r="M58" i="6"/>
  <c r="L58" i="6"/>
  <c r="G58" i="6"/>
  <c r="C58" i="6"/>
  <c r="K58" i="6" s="1"/>
  <c r="N57" i="6"/>
  <c r="M57" i="6"/>
  <c r="L57" i="6"/>
  <c r="K57" i="6"/>
  <c r="G57" i="6"/>
  <c r="C57" i="6"/>
  <c r="N56" i="6"/>
  <c r="M56" i="6"/>
  <c r="L56" i="6"/>
  <c r="G56" i="6"/>
  <c r="C56" i="6"/>
  <c r="N55" i="6"/>
  <c r="M55" i="6"/>
  <c r="L55" i="6"/>
  <c r="G55" i="6"/>
  <c r="K55" i="6" s="1"/>
  <c r="C55" i="6"/>
  <c r="N54" i="6"/>
  <c r="M54" i="6"/>
  <c r="L54" i="6"/>
  <c r="G54" i="6"/>
  <c r="C54" i="6"/>
  <c r="K54" i="6" s="1"/>
  <c r="N53" i="6"/>
  <c r="M53" i="6"/>
  <c r="L53" i="6"/>
  <c r="K53" i="6"/>
  <c r="G53" i="6"/>
  <c r="N52" i="6"/>
  <c r="M52" i="6"/>
  <c r="L52" i="6"/>
  <c r="G52" i="6"/>
  <c r="C52" i="6"/>
  <c r="K52" i="6" s="1"/>
  <c r="N51" i="6"/>
  <c r="M51" i="6"/>
  <c r="L51" i="6"/>
  <c r="G51" i="6"/>
  <c r="K51" i="6" s="1"/>
  <c r="C51" i="6"/>
  <c r="N50" i="6"/>
  <c r="M50" i="6"/>
  <c r="L50" i="6"/>
  <c r="G50" i="6"/>
  <c r="C50" i="6"/>
  <c r="K50" i="6" s="1"/>
  <c r="N49" i="6"/>
  <c r="M49" i="6"/>
  <c r="L49" i="6"/>
  <c r="G49" i="6"/>
  <c r="K49" i="6" s="1"/>
  <c r="C49" i="6"/>
  <c r="N48" i="6"/>
  <c r="M48" i="6"/>
  <c r="L48" i="6"/>
  <c r="G48" i="6"/>
  <c r="C48" i="6"/>
  <c r="K48" i="6" s="1"/>
  <c r="N47" i="6"/>
  <c r="M47" i="6"/>
  <c r="L47" i="6"/>
  <c r="G47" i="6"/>
  <c r="K47" i="6" s="1"/>
  <c r="C47" i="6"/>
  <c r="N46" i="6"/>
  <c r="M46" i="6"/>
  <c r="L46" i="6"/>
  <c r="G46" i="6"/>
  <c r="C46" i="6"/>
  <c r="K46" i="6" s="1"/>
  <c r="N45" i="6"/>
  <c r="M45" i="6"/>
  <c r="L45" i="6"/>
  <c r="G45" i="6"/>
  <c r="K45" i="6" s="1"/>
  <c r="C45" i="6"/>
  <c r="N44" i="6"/>
  <c r="M44" i="6"/>
  <c r="L44" i="6"/>
  <c r="G44" i="6"/>
  <c r="C44" i="6"/>
  <c r="K44" i="6" s="1"/>
  <c r="N43" i="6"/>
  <c r="M43" i="6"/>
  <c r="L43" i="6"/>
  <c r="G43" i="6"/>
  <c r="K43" i="6" s="1"/>
  <c r="C43" i="6"/>
  <c r="N42" i="6"/>
  <c r="M42" i="6"/>
  <c r="L42" i="6"/>
  <c r="G42" i="6"/>
  <c r="C42" i="6"/>
  <c r="K42" i="6" s="1"/>
  <c r="N41" i="6"/>
  <c r="M41" i="6"/>
  <c r="L41" i="6"/>
  <c r="G41" i="6"/>
  <c r="K41" i="6" s="1"/>
  <c r="C41" i="6"/>
  <c r="N40" i="6"/>
  <c r="M40" i="6"/>
  <c r="L40" i="6"/>
  <c r="G40" i="6"/>
  <c r="K40" i="6" s="1"/>
  <c r="N39" i="6"/>
  <c r="M39" i="6"/>
  <c r="L39" i="6"/>
  <c r="G39" i="6"/>
  <c r="C39" i="6"/>
  <c r="K39" i="6" s="1"/>
  <c r="N38" i="6"/>
  <c r="M38" i="6"/>
  <c r="L38" i="6"/>
  <c r="K38" i="6"/>
  <c r="G38" i="6"/>
  <c r="C38" i="6"/>
  <c r="N37" i="6"/>
  <c r="M37" i="6"/>
  <c r="L37" i="6"/>
  <c r="G37" i="6"/>
  <c r="C37" i="6"/>
  <c r="N36" i="6"/>
  <c r="M36" i="6"/>
  <c r="L36" i="6"/>
  <c r="G36" i="6"/>
  <c r="K36" i="6" s="1"/>
  <c r="C36" i="6"/>
  <c r="N35" i="6"/>
  <c r="M35" i="6"/>
  <c r="L35" i="6"/>
  <c r="G35" i="6"/>
  <c r="C35" i="6"/>
  <c r="K35" i="6" s="1"/>
  <c r="N34" i="6"/>
  <c r="M34" i="6"/>
  <c r="L34" i="6"/>
  <c r="K34" i="6"/>
  <c r="G34" i="6"/>
  <c r="N33" i="6"/>
  <c r="M33" i="6"/>
  <c r="L33" i="6"/>
  <c r="G33" i="6"/>
  <c r="C33" i="6"/>
  <c r="K33" i="6" s="1"/>
  <c r="N32" i="6"/>
  <c r="M32" i="6"/>
  <c r="L32" i="6"/>
  <c r="G32" i="6"/>
  <c r="K32" i="6" s="1"/>
  <c r="C32" i="6"/>
  <c r="N31" i="6"/>
  <c r="M31" i="6"/>
  <c r="L31" i="6"/>
  <c r="G31" i="6"/>
  <c r="C31" i="6"/>
  <c r="K31" i="6" s="1"/>
  <c r="N30" i="6"/>
  <c r="M30" i="6"/>
  <c r="L30" i="6"/>
  <c r="G30" i="6"/>
  <c r="K30" i="6" s="1"/>
  <c r="C30" i="6"/>
  <c r="N29" i="6"/>
  <c r="M29" i="6"/>
  <c r="L29" i="6"/>
  <c r="G29" i="6"/>
  <c r="C29" i="6"/>
  <c r="K29" i="6" s="1"/>
  <c r="N28" i="6"/>
  <c r="M28" i="6"/>
  <c r="L28" i="6"/>
  <c r="G28" i="6"/>
  <c r="K28" i="6" s="1"/>
  <c r="C28" i="6"/>
  <c r="N27" i="6"/>
  <c r="M27" i="6"/>
  <c r="L27" i="6"/>
  <c r="G27" i="6"/>
  <c r="C27" i="6"/>
  <c r="K27" i="6" s="1"/>
  <c r="N26" i="6"/>
  <c r="M26" i="6"/>
  <c r="L26" i="6"/>
  <c r="G26" i="6"/>
  <c r="K26" i="6" s="1"/>
  <c r="C26" i="6"/>
  <c r="N25" i="6"/>
  <c r="M25" i="6"/>
  <c r="L25" i="6"/>
  <c r="G25" i="6"/>
  <c r="C25" i="6"/>
  <c r="K25" i="6" s="1"/>
  <c r="N24" i="6"/>
  <c r="M24" i="6"/>
  <c r="L24" i="6"/>
  <c r="G24" i="6"/>
  <c r="K24" i="6" s="1"/>
  <c r="C24" i="6"/>
  <c r="N23" i="6"/>
  <c r="M23" i="6"/>
  <c r="L23" i="6"/>
  <c r="G23" i="6"/>
  <c r="C23" i="6"/>
  <c r="K23" i="6" s="1"/>
  <c r="N22" i="6"/>
  <c r="M22" i="6"/>
  <c r="L22" i="6"/>
  <c r="G22" i="6"/>
  <c r="K22" i="6" s="1"/>
  <c r="C22" i="6"/>
  <c r="N21" i="6"/>
  <c r="N20" i="6" s="1"/>
  <c r="L21" i="6"/>
  <c r="L20" i="6" s="1"/>
  <c r="I21" i="6"/>
  <c r="M21" i="6" s="1"/>
  <c r="M20" i="6" s="1"/>
  <c r="G21" i="6"/>
  <c r="G20" i="6" s="1"/>
  <c r="C21" i="6"/>
  <c r="J20" i="6"/>
  <c r="I20" i="6"/>
  <c r="H20" i="6"/>
  <c r="F20" i="6"/>
  <c r="E20" i="6"/>
  <c r="D20" i="6"/>
  <c r="C20" i="6"/>
  <c r="N19" i="6"/>
  <c r="M19" i="6"/>
  <c r="L19" i="6"/>
  <c r="G19" i="6"/>
  <c r="K19" i="6" s="1"/>
  <c r="C19" i="6"/>
  <c r="N18" i="6"/>
  <c r="N17" i="6" s="1"/>
  <c r="M18" i="6"/>
  <c r="M17" i="6" s="1"/>
  <c r="L18" i="6"/>
  <c r="G18" i="6"/>
  <c r="G17" i="6" s="1"/>
  <c r="C18" i="6"/>
  <c r="K18" i="6" s="1"/>
  <c r="L17" i="6"/>
  <c r="J17" i="6"/>
  <c r="I17" i="6"/>
  <c r="H17" i="6"/>
  <c r="H135" i="6" s="1"/>
  <c r="F17" i="6"/>
  <c r="E17" i="6"/>
  <c r="D17" i="6"/>
  <c r="D135" i="6" s="1"/>
  <c r="C17" i="6"/>
  <c r="N16" i="6"/>
  <c r="M16" i="6"/>
  <c r="L16" i="6"/>
  <c r="G16" i="6"/>
  <c r="C16" i="6"/>
  <c r="K17" i="6" l="1"/>
  <c r="G124" i="6"/>
  <c r="G135" i="6" s="1"/>
  <c r="K16" i="6"/>
  <c r="M135" i="6"/>
  <c r="K21" i="6"/>
  <c r="K61" i="6"/>
  <c r="K65" i="6"/>
  <c r="K69" i="6"/>
  <c r="K73" i="6"/>
  <c r="K77" i="6"/>
  <c r="K81" i="6"/>
  <c r="K85" i="6"/>
  <c r="K89" i="6"/>
  <c r="K93" i="6"/>
  <c r="K97" i="6"/>
  <c r="K101" i="6"/>
  <c r="K105" i="6"/>
  <c r="K109" i="6"/>
  <c r="K113" i="6"/>
  <c r="K117" i="6"/>
  <c r="K121" i="6"/>
  <c r="K37" i="6"/>
  <c r="K20" i="6" s="1"/>
  <c r="K135" i="6" s="1"/>
  <c r="K56" i="6"/>
  <c r="K63" i="6"/>
  <c r="K67" i="6"/>
  <c r="K71" i="6"/>
  <c r="K75" i="6"/>
  <c r="K79" i="6"/>
  <c r="K83" i="6"/>
  <c r="K87" i="6"/>
  <c r="K91" i="6"/>
  <c r="K95" i="6"/>
  <c r="K99" i="6"/>
  <c r="K103" i="6"/>
  <c r="K107" i="6"/>
  <c r="K111" i="6"/>
  <c r="K115" i="6"/>
  <c r="K119" i="6"/>
  <c r="K123" i="6"/>
  <c r="L135" i="6"/>
  <c r="N135" i="6"/>
  <c r="C135" i="6"/>
  <c r="K125" i="6"/>
  <c r="K124" i="6" s="1"/>
  <c r="C124" i="6"/>
</calcChain>
</file>

<file path=xl/sharedStrings.xml><?xml version="1.0" encoding="utf-8"?>
<sst xmlns="http://schemas.openxmlformats.org/spreadsheetml/2006/main" count="544" uniqueCount="365">
  <si>
    <t>Eil. Nr.</t>
  </si>
  <si>
    <t>Iš viso</t>
  </si>
  <si>
    <t>iš jų: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</si>
  <si>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</si>
  <si>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</si>
  <si>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</si>
  <si>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</si>
  <si>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</si>
  <si>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</si>
  <si>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</si>
  <si>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</si>
  <si>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</si>
  <si>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</si>
  <si>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</si>
  <si>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</si>
  <si>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</si>
  <si>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</si>
  <si>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</si>
  <si>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</si>
  <si>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</si>
  <si>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</si>
  <si>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</si>
  <si>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</si>
  <si>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</si>
  <si>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</si>
  <si>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</si>
  <si>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</si>
  <si>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</si>
  <si>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</si>
  <si>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</si>
  <si>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</si>
  <si>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</si>
  <si>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</si>
  <si>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</si>
  <si>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</si>
  <si>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</si>
  <si>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</si>
  <si>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</si>
  <si>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</si>
  <si>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</si>
  <si>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</si>
  <si>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</si>
  <si>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</si>
  <si>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</si>
  <si>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</si>
  <si>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</si>
  <si>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</si>
  <si>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</si>
  <si>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</si>
  <si>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</si>
  <si>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</si>
  <si>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</si>
  <si>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</si>
  <si>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</si>
  <si>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</si>
  <si>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</si>
  <si>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</si>
  <si>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</si>
  <si>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</si>
  <si>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</si>
  <si>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</si>
  <si>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</si>
  <si>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</si>
  <si>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iš jų įsiskolini-mams už suteiktas paslaugas, atliktus darbus ir įsigytas prekes padengti, paskoloms grąžinti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</si>
  <si>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</si>
  <si>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</si>
  <si>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</si>
  <si>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</si>
  <si>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</si>
  <si>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</si>
  <si>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</si>
  <si>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</si>
  <si>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</si>
  <si>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Savivaldybėms perduotoms įstaigoms išlaikyti (37+38+39)</t>
  </si>
  <si>
    <t xml:space="preserve">                       2015 m. vasario 19 d. sprendimo Nr. T2-12</t>
  </si>
  <si>
    <t>Lyginamasis variantas</t>
  </si>
  <si>
    <t>Klaipėdos miesto baseino (50 m) su sveikatingumo centru statyba</t>
  </si>
  <si>
    <t>Savivaldybių išlaidoms, patirtoms pritaikant informacines sistemas euro įvedimui, kompensuoti</t>
  </si>
  <si>
    <t>Valstybės finansinei paramai parvežant į Lietuvą užsienyje mirusių (žuvusių) Lietuvos Respublikos piliečių palaikus teikti, t. y. kompensuoti savivaldybėms išmokėtas sumas</t>
  </si>
  <si>
    <t xml:space="preserve">                       (Klaipėdos miesto savivaldybės tarybos</t>
  </si>
  <si>
    <t xml:space="preserve">                       2015 m.                d. sprendimo Nr. T2-</t>
  </si>
  <si>
    <t xml:space="preserve">                       redakcija)</t>
  </si>
  <si>
    <t>Politinių kalinių ir tremtinių bei jų šeimų sugrįžimo į Lietuvą ir jų aprūpinimo programos įgyvendinimas savivaldybėse</t>
  </si>
  <si>
    <t>Klaipėdos „Vėtrungės“ gimnazijos sporto aikštyno atnaujinimas</t>
  </si>
  <si>
    <t>Savivaldybėms vietinės reikšmės keliams (gatvėms) tiesti, taisyti, prižiūrėti ir saugaus eismo sąlygoms užtikrinti (einamiesiems tikslams finansuoti)</t>
  </si>
  <si>
    <t>VšĮ Klaipėdos universitetinės ligoninės centrinio korpuso operacinės rekonstrukcija, Liepjos g. 41, Klaipėda</t>
  </si>
  <si>
    <t>VšĮ Klaipėdos universitetinės ligoninės dezinfekcijos sterilizacijos proceso modernizavimas, Liepojos g. 39, Klaipėda</t>
  </si>
  <si>
    <t xml:space="preserve">Savivaldybėms vietinės reikšmės keliams (gatvėms) tiesti, taisyti, prižiūrėti ir saugaus eismo sąlygoms užtikrinti </t>
  </si>
  <si>
    <t>Krantotvarkos programos priemonėms įgyvendinti ir aplinkos teršimo šaltiniams pašalinti</t>
  </si>
  <si>
    <t>Specialios tikslinės dotacijos (14+35+36+40+41+42+43+44+45+46)</t>
  </si>
  <si>
    <t>Valstybės kapitalo investicijų programoje numatytiems projektams finansuoti (47+...+52)</t>
  </si>
  <si>
    <t>Patvirtinta</t>
  </si>
  <si>
    <t xml:space="preserve">Pakeitimas </t>
  </si>
  <si>
    <t>Projektas</t>
  </si>
  <si>
    <t>Dotacija išlaidoms, susijusioms su pedagoginių darbuotojų skaičiaus optimizavimu, apmokėti</t>
  </si>
  <si>
    <t>DOTACIJOS (10+13+53)</t>
  </si>
  <si>
    <t xml:space="preserve">Projektas </t>
  </si>
  <si>
    <t>Kitos dotacijos ir lėšos iš kitų valdymo lygių (54+55+56)</t>
  </si>
  <si>
    <t xml:space="preserve">Dotacija kultūros ir meno darbuotojų darbo užmokesčiui padidinti </t>
  </si>
  <si>
    <t>Dotacija minimaliajai mėnesinei algai padidinti</t>
  </si>
  <si>
    <t>KITOS PAJAMOS (58+...+67)</t>
  </si>
  <si>
    <t>MATERIALIOJO IR NEMATERIALIOJO TURTO REALIZAVIMO PAJAMOS (69)</t>
  </si>
  <si>
    <t>Ilgalaikio materialiojo turto realizavimo pajamos (70+71)</t>
  </si>
  <si>
    <t>Pajamos iš viso (1+9+57+68)</t>
  </si>
  <si>
    <t>Iš viso (72+73):</t>
  </si>
  <si>
    <t>Klaipėdos miesto savivaldybės tarybos</t>
  </si>
  <si>
    <t>1 priedas</t>
  </si>
  <si>
    <t>2015 m. vasario 19 d. sprendimo Nr. T2-12</t>
  </si>
  <si>
    <t>(Klaipėdos miesto savivaldybės tarybos</t>
  </si>
  <si>
    <t>2015 m.                 d. sprendimo Nr. T2-</t>
  </si>
  <si>
    <t>redakcija)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</si>
  <si>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</si>
  <si>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</si>
  <si>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t>Savivaldybės administracija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</si>
  <si>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</si>
  <si>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</si>
  <si>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</si>
  <si>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</si>
  <si>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</si>
  <si>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</si>
  <si>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</si>
  <si>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</si>
  <si>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</si>
  <si>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</si>
  <si>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</si>
  <si>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</si>
  <si>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</si>
  <si>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</si>
  <si>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Būsto nuomos ar išperkamosios būsto nuomos mokesčių dalies kompensacijoms administruoti</t>
  </si>
  <si>
    <t>Savivaldybės valdymo  programa (specialios tikslinės dotacijos savivaldybėms perduotoms įstaigoms išlaikyti lėšos)</t>
  </si>
  <si>
    <t>Savivaldybės valdymo  programa (specialios tikslinės dotacijos savivaldybėms vietinės reikšmės keliams (gatvėms) tiesti, taisyti, prižiūrėti ir saugaus eismo sąlygoms užtikrinti lėšos)</t>
  </si>
  <si>
    <t>Savivaldybės valdymo  programa (specialios tikslinės dotacijos savivaldybių išlaidoms, patirtoms pritaikant informacines sistemas euro įvedimui, kompensuoti lėšos)</t>
  </si>
  <si>
    <t>Savivaldybės valdymo  programa (dotacijos minimaliajai mėnesinei algai padidinti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</si>
  <si>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</si>
  <si>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</si>
  <si>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</si>
  <si>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Socialinės atskirties mažinimo programa </t>
  </si>
  <si>
    <t>Socialinės atskirties mažinimo programa (savivaldybės biudžeto lėšos)</t>
  </si>
  <si>
    <t>Socialinės atskirties mažinimo programa (specialios tikslinės dotacijos valstybės kapitalo investicijų programoje numatytiems projektams finansuoti lėšos)</t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</si>
  <si>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</si>
  <si>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</si>
  <si>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</si>
  <si>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>Subalansuoto turizmo skatinimo ir vystymo programa (specialios tikslinės dotacijos pasaulinės didžiųjų burlaivių regatos renginių organizavimo išlaidoms iš dalies padengti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</si>
  <si>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</si>
  <si>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</si>
  <si>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</si>
  <si>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</si>
  <si>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</si>
  <si>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</si>
  <si>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</si>
  <si>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</si>
  <si>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</si>
  <si>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</si>
  <si>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</si>
  <si>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</si>
  <si>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</si>
  <si>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</si>
  <si>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</si>
  <si>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</si>
  <si>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</si>
  <si>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</si>
  <si>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</si>
  <si>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</si>
  <si>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</si>
  <si>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</si>
  <si>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</si>
  <si>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Kūno kultūros ir sporto plėtros programa (paskolų lėšos) </t>
  </si>
  <si>
    <t xml:space="preserve">Kūno kultūros ir sporto plėtros programa (specialios tikslinės dotacijos valstybės kapitalo investicijų programoje numatytiems projektams finansuoti lėšos) </t>
  </si>
  <si>
    <t>Socialinės atskirties mažinimo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</si>
  <si>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(specialios tikslinės dotacijos valstybės kapitalo investicijų programoje numatytiems projektams finansuoti lėšos)</t>
    </r>
  </si>
  <si>
    <t>Urbanistinės plėtros departamentas</t>
  </si>
  <si>
    <t>Miesto ūkio departamentas</t>
  </si>
  <si>
    <t>Aplinkos apsaugos programa</t>
  </si>
  <si>
    <t>Aplinkos apsaugos programa (specialios tikslinės dotacijos krantotvarkos programos priemonėms įgyvendinti ir aplinkos teršimo šaltiniams pašalinti lėšos)</t>
  </si>
  <si>
    <t xml:space="preserve">Miesto infrastruktūros objektų priežiūros ir modernizavimo programa </t>
  </si>
  <si>
    <t>Miesto infrastruktūros objektų priežiūros ir modernizavimo programa (savivaldybės biudžeto lėšos)</t>
  </si>
  <si>
    <t>Miesto infrastruktūros objektų priežiūros ir modernizavimo programa (dotacijos minimaliajai mėnesinei algai padidinti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</si>
  <si>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</si>
  <si>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</si>
  <si>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</si>
  <si>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</si>
  <si>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Ugdymo ir kultūros departamentas</t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</si>
  <si>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</si>
  <si>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</si>
  <si>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(dotacijos kultūros ir meno darbuotojų darbo užmokesčiui padidinti lėšos)</t>
  </si>
  <si>
    <t>Miesto kultūrinio savitumo puoselėjimo bei kultūrinių paslaugų gerinimo programa (dotacijos  minimaliajai mėnesinei algai padidinti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</si>
  <si>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</si>
  <si>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</si>
  <si>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</si>
  <si>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</si>
  <si>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</si>
  <si>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         (dotacijos lėšos išlaidoms, susijusioms su pedagoginių darbuotojų skaičiaus optimizavimu, apmokėti)</t>
  </si>
  <si>
    <t>Ugdymo proceso užtikrinimo programa (dotacijos minimaliajai mėnesinei algai padidinti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</si>
  <si>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</si>
  <si>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</si>
  <si>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</si>
  <si>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(dotacijos  minimaliajai mėnesinei algai padidinti lėšos)</t>
  </si>
  <si>
    <t>Kūno kultūros ir sporto plėtros programa (asignavimų valdytojo pajamų įmokos)</t>
  </si>
  <si>
    <t>Socialinių reikalų departamentas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</si>
  <si>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</si>
  <si>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</si>
  <si>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</si>
  <si>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</si>
  <si>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(specialios tikslinės dotacijos valstybės finansinei paramai parvežant į Lietuvą užsienyje mirusių (žuvusių) Lietuvos Respublikos piliečių palaikus teikti lėšos)</t>
  </si>
  <si>
    <t>Socialinės atskirties mažinimo programa (dotacijos  minimaliajai mėnesinei algai padidinti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</si>
  <si>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</si>
  <si>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</si>
  <si>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</si>
  <si>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 (asignavimų valdytojo pajamų įmokos)</t>
  </si>
  <si>
    <t>Visuomenės sveikatos rėmimo specialioji programa</t>
  </si>
  <si>
    <t>Visuomenės sveikatos rėmimo specialioji programa (savivaldybės biudžeto lėšos)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</si>
  <si>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</si>
  <si>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</si>
  <si>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 xml:space="preserve">valstybės biudžeto specialių tikslinių dotacijų ir kitų dotacijų lėšos 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</si>
  <si>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</si>
  <si>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</si>
  <si>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</si>
  <si>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</si>
  <si>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</si>
  <si>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</si>
  <si>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</si>
  <si>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Smulkiojo ir vidutinio verslo plėtros programa</t>
  </si>
  <si>
    <t>5.</t>
  </si>
  <si>
    <t>6.</t>
  </si>
  <si>
    <t>Susisiekimo sistemos priežiūros ir plėtros programa</t>
  </si>
  <si>
    <t>7.</t>
  </si>
  <si>
    <t>Miesto infrastruktūros objektų priežiūros ir modernizavimo pograma</t>
  </si>
  <si>
    <t>8.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</si>
  <si>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</si>
  <si>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</si>
  <si>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</si>
  <si>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</si>
  <si>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</si>
  <si>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</si>
  <si>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</si>
  <si>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>14.</t>
  </si>
  <si>
    <t xml:space="preserve">Iš viso: </t>
  </si>
  <si>
    <t>4 priedas</t>
  </si>
  <si>
    <t>2015 m.                d. sprendimo Nr. T2-</t>
  </si>
  <si>
    <t>2015 METŲ BIUDŽETINIŲ ĮSTAIGŲ PAJAMŲ ĮMOKOS Į SAVIVALDYBĖS BIUDŽETĄ PAGAL ASIGNAVIMŲ VALDYTOJUS</t>
  </si>
  <si>
    <t>Patvirtintas planas</t>
  </si>
  <si>
    <t>Asignavimų valdytojo / įstaigos pavadinimas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</si>
  <si>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</si>
  <si>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</si>
  <si>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</si>
  <si>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</si>
  <si>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</si>
  <si>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</si>
  <si>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</si>
  <si>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 xml:space="preserve">Biudžetinė įstaiga „Klaipėdos paplūdimiai"
</t>
  </si>
  <si>
    <t>Klaipėdos „Gintaro“ sporto centras</t>
  </si>
  <si>
    <t>Klaipėdos futbolo sporto mokykla</t>
  </si>
  <si>
    <t>Klaipėdos „Viesulo“ sporto centras</t>
  </si>
  <si>
    <t>Klaipėdos miesto lengvosios atletikos mokykla</t>
  </si>
  <si>
    <t>Klaipėdos Vlado Knašiaus krepšinio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</si>
  <si>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</si>
  <si>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</si>
  <si>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</si>
  <si>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kultūros centras Žvejų rūmai</t>
  </si>
  <si>
    <t>Klaipėdos miesto savivaldybės koncertinė įstaiga Klaipėdos koncertų salė</t>
  </si>
  <si>
    <t>Klaipėdos miesto savivaldybės etnokultūros centras</t>
  </si>
  <si>
    <t>Klaipėdos kultūrų komunikacijų centras</t>
  </si>
  <si>
    <t>Klaipėdos Vytauto Didžiojo gimnazija</t>
  </si>
  <si>
    <t>Klaipėdos „Žaliakalnio“ gimnazija</t>
  </si>
  <si>
    <t>Klaipėdos „Žemynos“ gimnazija</t>
  </si>
  <si>
    <t>Klaipėdos „Aitvaro“ gimnazija</t>
  </si>
  <si>
    <t>Klaipėdos „Aukuro“ gimnazija</t>
  </si>
  <si>
    <t>Klaipėdos „Ąžuolyno“ gimnazija</t>
  </si>
  <si>
    <t>Klaipėdos Simono Dacho  progimnazija</t>
  </si>
  <si>
    <t>Klaipėdos Baltijos gimnazija</t>
  </si>
  <si>
    <t>Klaipėdos Vydūno gimnazija</t>
  </si>
  <si>
    <t>Klaipėdos Prano Mašioto  progimnazija</t>
  </si>
  <si>
    <t>Klaipėdos Hermano Zudermano gimnazija</t>
  </si>
  <si>
    <t>Klaipėdos Maksimo Gorkio pagrindinė mokykla</t>
  </si>
  <si>
    <t>Klaipėdos „Vyturio“ pagrindinė mokykla</t>
  </si>
  <si>
    <t>Klaipėdos „Verdenės“ progimnazija</t>
  </si>
  <si>
    <t>Klaipėdos „Versmės“ progimnazija</t>
  </si>
  <si>
    <t>Klaipėdos „Smeltės“ progimnazija</t>
  </si>
  <si>
    <t>Klaipėdos „Pajūrio“ pagrindinė mokykla</t>
  </si>
  <si>
    <t>Klaipėdos „Saulėtekio“ pagrindinė mokykla</t>
  </si>
  <si>
    <t>Klaipėdos Vitės pagrindinė mokykla</t>
  </si>
  <si>
    <t xml:space="preserve">Klaipėdos „Gilijos“ pradinė mokykla </t>
  </si>
  <si>
    <t>Klaipėdos „Santarvės“ pagrindinė mokykla</t>
  </si>
  <si>
    <t>Klaipėdos Martyno Mažvydo  progimnazija</t>
  </si>
  <si>
    <t>Klaipėdos Gedminų progimnazija</t>
  </si>
  <si>
    <t>Klaipėdos Tauralaukio progimnazija</t>
  </si>
  <si>
    <t>Klaipėdos Liudviko Stulpino progimnazija</t>
  </si>
  <si>
    <r>
      <t xml:space="preserve">Klaipėdos Ievos Simonaitytės  </t>
    </r>
    <r>
      <rPr>
        <strike/>
        <sz val="12"/>
        <rFont val="Times New Roman"/>
        <family val="1"/>
        <charset val="186"/>
      </rPr>
      <t>pagrindinė</t>
    </r>
    <r>
      <rPr>
        <sz val="12"/>
        <rFont val="Times New Roman"/>
        <family val="1"/>
        <charset val="186"/>
      </rPr>
      <t xml:space="preserve"> mokykla</t>
    </r>
  </si>
  <si>
    <t>Klaipėdos „Gabijos“ progimnazija</t>
  </si>
  <si>
    <t>Klaipėdos Sendvario progimnazija</t>
  </si>
  <si>
    <t>Klaipėdos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</si>
  <si>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</si>
  <si>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</si>
  <si>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</si>
  <si>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</si>
  <si>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</si>
  <si>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r>
      <t xml:space="preserve">Klaipėdos </t>
    </r>
    <r>
      <rPr>
        <b/>
        <sz val="12"/>
        <rFont val="Times New Roman"/>
        <family val="1"/>
        <charset val="186"/>
      </rPr>
      <t xml:space="preserve">lopšelis-darželis „Inkarėlis“ </t>
    </r>
    <r>
      <rPr>
        <strike/>
        <sz val="12"/>
        <rFont val="Times New Roman"/>
        <family val="1"/>
        <charset val="186"/>
      </rPr>
      <t>„Inkarėlio“ mokykla-darželis</t>
    </r>
  </si>
  <si>
    <t>Klaipėdos Marijos Montessori mokykla-darželis</t>
  </si>
  <si>
    <t>Klaipėdos „Pakalnutės“ mokykla-darželis</t>
  </si>
  <si>
    <t>Klaipėdos  lopšelis-darželis „Vyturėlis“</t>
  </si>
  <si>
    <t>Klaipėdos lopšelis-darželis „Berželis“</t>
  </si>
  <si>
    <t xml:space="preserve">Klaipėdos lopšelis-darželis „Versmė“ </t>
  </si>
  <si>
    <t>Klaipėdos lopšelis-darželis „Švyturėlis“</t>
  </si>
  <si>
    <t>Klaipėdos darželis „Gintarėlis“</t>
  </si>
  <si>
    <t>Klaipėdos lopšelis-darželis „Čiauškutė“</t>
  </si>
  <si>
    <t>Klaipėdos lopšelis-darželis „Pušaitė“</t>
  </si>
  <si>
    <t>Klaipėdos lopšelis-darželis „Eglutė“</t>
  </si>
  <si>
    <t>Klaipėdos lopšelis-darželis „Giliukas“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</si>
  <si>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</si>
  <si>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</si>
  <si>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</si>
  <si>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 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</si>
  <si>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</si>
  <si>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</si>
  <si>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</si>
  <si>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</si>
  <si>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„Bitutė“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</si>
  <si>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</si>
  <si>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</si>
  <si>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</si>
  <si>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</si>
  <si>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</si>
  <si>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</si>
  <si>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</si>
  <si>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</si>
  <si>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</si>
  <si>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</si>
  <si>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</si>
  <si>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</si>
  <si>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</si>
  <si>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</si>
  <si>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</si>
  <si>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</si>
  <si>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</si>
  <si>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</si>
  <si>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</si>
  <si>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</si>
  <si>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</si>
  <si>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</si>
  <si>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</si>
  <si>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</si>
  <si>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</si>
  <si>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Juozo Karoso muzikos mokykla</t>
  </si>
  <si>
    <t>Klaipėdos Jeronimo Kačinsko muzikos mokykla</t>
  </si>
  <si>
    <t>Klaipėdos Adomo Brako dailės mokykla</t>
  </si>
  <si>
    <t>Klaipėdos moksleivių saviraiškos centras</t>
  </si>
  <si>
    <t>Klaipėdos jaunimo centras</t>
  </si>
  <si>
    <t xml:space="preserve">Klaipėdos vaikų laisvalaikio centras </t>
  </si>
  <si>
    <t>Klaipėdos regos ugdymo centras</t>
  </si>
  <si>
    <t>Klaipėdos pedagogų švietimo ir kultūros centras</t>
  </si>
  <si>
    <t>Klaipėdos pedagoginė psichologinė tarnyba</t>
  </si>
  <si>
    <t xml:space="preserve">Klaipėdos „Medeinės“ mokykla </t>
  </si>
  <si>
    <t>Klaipėdos Litorinos mokykla</t>
  </si>
  <si>
    <t>Klaipėdos miesto socialinės paramos centras</t>
  </si>
  <si>
    <t>Klaipėdos miesto globos namai</t>
  </si>
  <si>
    <t>Neįgaliųjų  centras „Klaipėdos lakštutė“</t>
  </si>
  <si>
    <t>Klaipėdos miesto nakvynės namai</t>
  </si>
  <si>
    <t>Klaipėdos vaikų globos namai „Smiltelė“</t>
  </si>
  <si>
    <t>Klaipėdos vaikų globos namai „Rytas“</t>
  </si>
  <si>
    <t>Klaipėdos socialinių paslaugų centras „Danė“</t>
  </si>
  <si>
    <t>Klaipėdos miesto šeimos ir vaiko gerovės centras</t>
  </si>
  <si>
    <t>Klaipėdos sutrikusio vystymosi kūdikių namai</t>
  </si>
  <si>
    <t>Klaipėdos visuomenės sveikatos biuras</t>
  </si>
  <si>
    <t>Pakeitimas</t>
  </si>
  <si>
    <t>Sveikatos apsaugos programa  (savivaldybės biudžeto lėšos)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</si>
</sst>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0" fontId="4" fillId="0" borderId="0" xfId="1" applyFont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4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2" xfId="1" applyFont="1" applyBorder="1"/>
    <xf numFmtId="0" fontId="1" fillId="0" borderId="1" xfId="1" applyBorder="1"/>
    <xf numFmtId="3" fontId="4" fillId="0" borderId="2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right" wrapText="1"/>
    </xf>
    <xf numFmtId="3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0" xfId="0" applyFont="1" applyAlignment="1">
      <alignment horizontal="left" vertical="justify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left" wrapText="1"/>
    </xf>
    <xf numFmtId="164" fontId="8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1" fillId="0" borderId="2" xfId="1" applyBorder="1"/>
    <xf numFmtId="0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3" fontId="2" fillId="0" borderId="2" xfId="1" applyNumberFormat="1" applyFont="1" applyBorder="1"/>
    <xf numFmtId="3" fontId="4" fillId="0" borderId="2" xfId="1" applyNumberFormat="1" applyFont="1" applyBorder="1"/>
    <xf numFmtId="0" fontId="2" fillId="0" borderId="0" xfId="7" applyFont="1" applyAlignment="1">
      <alignment horizontal="left"/>
    </xf>
    <xf numFmtId="0" fontId="1" fillId="0" borderId="0" xfId="7"/>
    <xf numFmtId="0" fontId="2" fillId="0" borderId="0" xfId="7" applyFont="1"/>
    <xf numFmtId="0" fontId="9" fillId="0" borderId="0" xfId="1" applyFo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3" fontId="4" fillId="0" borderId="2" xfId="3" applyNumberFormat="1" applyFont="1" applyFill="1" applyBorder="1" applyAlignment="1" applyProtection="1">
      <alignment wrapText="1"/>
      <protection hidden="1"/>
    </xf>
    <xf numFmtId="3" fontId="4" fillId="0" borderId="2" xfId="1" applyNumberFormat="1" applyFont="1" applyFill="1" applyBorder="1" applyAlignment="1"/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3" fontId="2" fillId="0" borderId="2" xfId="3" applyNumberFormat="1" applyFont="1" applyFill="1" applyBorder="1" applyAlignment="1" applyProtection="1">
      <alignment wrapText="1"/>
      <protection hidden="1"/>
    </xf>
    <xf numFmtId="3" fontId="2" fillId="0" borderId="2" xfId="1" applyNumberFormat="1" applyFont="1" applyFill="1" applyBorder="1" applyAlignment="1"/>
    <xf numFmtId="49" fontId="2" fillId="0" borderId="2" xfId="3" applyNumberFormat="1" applyFont="1" applyFill="1" applyBorder="1" applyAlignment="1" applyProtection="1">
      <alignment horizontal="left"/>
      <protection hidden="1"/>
    </xf>
    <xf numFmtId="49" fontId="2" fillId="0" borderId="2" xfId="1" applyNumberFormat="1" applyFont="1" applyFill="1" applyBorder="1" applyAlignment="1">
      <alignment horizontal="left" wrapText="1"/>
    </xf>
    <xf numFmtId="0" fontId="1" fillId="0" borderId="0" xfId="1" applyFill="1"/>
    <xf numFmtId="3" fontId="2" fillId="0" borderId="2" xfId="1" applyNumberFormat="1" applyFont="1" applyFill="1" applyBorder="1"/>
    <xf numFmtId="3" fontId="4" fillId="0" borderId="2" xfId="3" applyNumberFormat="1" applyFont="1" applyBorder="1" applyAlignment="1" applyProtection="1">
      <alignment horizontal="right" wrapText="1"/>
      <protection hidden="1"/>
    </xf>
    <xf numFmtId="0" fontId="2" fillId="0" borderId="0" xfId="1" applyFont="1" applyFill="1" applyBorder="1"/>
    <xf numFmtId="0" fontId="5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5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/>
    <xf numFmtId="0" fontId="1" fillId="0" borderId="0" xfId="1" applyFont="1" applyFill="1" applyBorder="1"/>
    <xf numFmtId="0" fontId="4" fillId="0" borderId="0" xfId="1" applyFont="1" applyFill="1" applyBorder="1"/>
    <xf numFmtId="164" fontId="11" fillId="0" borderId="0" xfId="1" applyNumberFormat="1" applyFont="1" applyBorder="1"/>
    <xf numFmtId="0" fontId="2" fillId="0" borderId="0" xfId="1" applyFont="1" applyFill="1"/>
    <xf numFmtId="164" fontId="7" fillId="0" borderId="0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vertical="justify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Zeros="0" zoomScale="115" zoomScaleNormal="115" workbookViewId="0">
      <selection activeCell="E15" sqref="E15:E88"/>
    </sheetView>
  </sheetViews>
  <sheetFormatPr defaultRowHeight="12.75" x14ac:dyDescent="0.2"/>
  <cols>
    <col min="1" max="1" width="9.5703125" style="2" bestFit="1" customWidth="1"/>
    <col min="2" max="2" width="60" style="2" customWidth="1"/>
    <col min="3" max="3" width="14" style="2" customWidth="1"/>
    <col min="4" max="5" width="13.85546875" style="2" customWidth="1"/>
    <col min="6" max="237" width="9.140625" style="2"/>
    <col min="238" max="238" width="60" style="2" customWidth="1"/>
    <col min="239" max="239" width="17.28515625" style="2" customWidth="1"/>
    <col min="240" max="240" width="13.28515625" style="2" customWidth="1"/>
    <col min="241" max="241" width="12" style="2" customWidth="1"/>
    <col min="242" max="493" width="9.140625" style="2"/>
    <col min="494" max="494" width="60" style="2" customWidth="1"/>
    <col min="495" max="495" width="17.28515625" style="2" customWidth="1"/>
    <col min="496" max="496" width="13.28515625" style="2" customWidth="1"/>
    <col min="497" max="497" width="12" style="2" customWidth="1"/>
    <col min="498" max="749" width="9.140625" style="2"/>
    <col min="750" max="750" width="60" style="2" customWidth="1"/>
    <col min="751" max="751" width="17.28515625" style="2" customWidth="1"/>
    <col min="752" max="752" width="13.28515625" style="2" customWidth="1"/>
    <col min="753" max="753" width="12" style="2" customWidth="1"/>
    <col min="754" max="1005" width="9.140625" style="2"/>
    <col min="1006" max="1006" width="60" style="2" customWidth="1"/>
    <col min="1007" max="1007" width="17.28515625" style="2" customWidth="1"/>
    <col min="1008" max="1008" width="13.28515625" style="2" customWidth="1"/>
    <col min="1009" max="1009" width="12" style="2" customWidth="1"/>
    <col min="1010" max="1261" width="9.140625" style="2"/>
    <col min="1262" max="1262" width="60" style="2" customWidth="1"/>
    <col min="1263" max="1263" width="17.28515625" style="2" customWidth="1"/>
    <col min="1264" max="1264" width="13.28515625" style="2" customWidth="1"/>
    <col min="1265" max="1265" width="12" style="2" customWidth="1"/>
    <col min="1266" max="1517" width="9.140625" style="2"/>
    <col min="1518" max="1518" width="60" style="2" customWidth="1"/>
    <col min="1519" max="1519" width="17.28515625" style="2" customWidth="1"/>
    <col min="1520" max="1520" width="13.28515625" style="2" customWidth="1"/>
    <col min="1521" max="1521" width="12" style="2" customWidth="1"/>
    <col min="1522" max="1773" width="9.140625" style="2"/>
    <col min="1774" max="1774" width="60" style="2" customWidth="1"/>
    <col min="1775" max="1775" width="17.28515625" style="2" customWidth="1"/>
    <col min="1776" max="1776" width="13.28515625" style="2" customWidth="1"/>
    <col min="1777" max="1777" width="12" style="2" customWidth="1"/>
    <col min="1778" max="2029" width="9.140625" style="2"/>
    <col min="2030" max="2030" width="60" style="2" customWidth="1"/>
    <col min="2031" max="2031" width="17.28515625" style="2" customWidth="1"/>
    <col min="2032" max="2032" width="13.28515625" style="2" customWidth="1"/>
    <col min="2033" max="2033" width="12" style="2" customWidth="1"/>
    <col min="2034" max="2285" width="9.140625" style="2"/>
    <col min="2286" max="2286" width="60" style="2" customWidth="1"/>
    <col min="2287" max="2287" width="17.28515625" style="2" customWidth="1"/>
    <col min="2288" max="2288" width="13.28515625" style="2" customWidth="1"/>
    <col min="2289" max="2289" width="12" style="2" customWidth="1"/>
    <col min="2290" max="2541" width="9.140625" style="2"/>
    <col min="2542" max="2542" width="60" style="2" customWidth="1"/>
    <col min="2543" max="2543" width="17.28515625" style="2" customWidth="1"/>
    <col min="2544" max="2544" width="13.28515625" style="2" customWidth="1"/>
    <col min="2545" max="2545" width="12" style="2" customWidth="1"/>
    <col min="2546" max="2797" width="9.140625" style="2"/>
    <col min="2798" max="2798" width="60" style="2" customWidth="1"/>
    <col min="2799" max="2799" width="17.28515625" style="2" customWidth="1"/>
    <col min="2800" max="2800" width="13.28515625" style="2" customWidth="1"/>
    <col min="2801" max="2801" width="12" style="2" customWidth="1"/>
    <col min="2802" max="3053" width="9.140625" style="2"/>
    <col min="3054" max="3054" width="60" style="2" customWidth="1"/>
    <col min="3055" max="3055" width="17.28515625" style="2" customWidth="1"/>
    <col min="3056" max="3056" width="13.28515625" style="2" customWidth="1"/>
    <col min="3057" max="3057" width="12" style="2" customWidth="1"/>
    <col min="3058" max="3309" width="9.140625" style="2"/>
    <col min="3310" max="3310" width="60" style="2" customWidth="1"/>
    <col min="3311" max="3311" width="17.28515625" style="2" customWidth="1"/>
    <col min="3312" max="3312" width="13.28515625" style="2" customWidth="1"/>
    <col min="3313" max="3313" width="12" style="2" customWidth="1"/>
    <col min="3314" max="3565" width="9.140625" style="2"/>
    <col min="3566" max="3566" width="60" style="2" customWidth="1"/>
    <col min="3567" max="3567" width="17.28515625" style="2" customWidth="1"/>
    <col min="3568" max="3568" width="13.28515625" style="2" customWidth="1"/>
    <col min="3569" max="3569" width="12" style="2" customWidth="1"/>
    <col min="3570" max="3821" width="9.140625" style="2"/>
    <col min="3822" max="3822" width="60" style="2" customWidth="1"/>
    <col min="3823" max="3823" width="17.28515625" style="2" customWidth="1"/>
    <col min="3824" max="3824" width="13.28515625" style="2" customWidth="1"/>
    <col min="3825" max="3825" width="12" style="2" customWidth="1"/>
    <col min="3826" max="4077" width="9.140625" style="2"/>
    <col min="4078" max="4078" width="60" style="2" customWidth="1"/>
    <col min="4079" max="4079" width="17.28515625" style="2" customWidth="1"/>
    <col min="4080" max="4080" width="13.28515625" style="2" customWidth="1"/>
    <col min="4081" max="4081" width="12" style="2" customWidth="1"/>
    <col min="4082" max="4333" width="9.140625" style="2"/>
    <col min="4334" max="4334" width="60" style="2" customWidth="1"/>
    <col min="4335" max="4335" width="17.28515625" style="2" customWidth="1"/>
    <col min="4336" max="4336" width="13.28515625" style="2" customWidth="1"/>
    <col min="4337" max="4337" width="12" style="2" customWidth="1"/>
    <col min="4338" max="4589" width="9.140625" style="2"/>
    <col min="4590" max="4590" width="60" style="2" customWidth="1"/>
    <col min="4591" max="4591" width="17.28515625" style="2" customWidth="1"/>
    <col min="4592" max="4592" width="13.28515625" style="2" customWidth="1"/>
    <col min="4593" max="4593" width="12" style="2" customWidth="1"/>
    <col min="4594" max="4845" width="9.140625" style="2"/>
    <col min="4846" max="4846" width="60" style="2" customWidth="1"/>
    <col min="4847" max="4847" width="17.28515625" style="2" customWidth="1"/>
    <col min="4848" max="4848" width="13.28515625" style="2" customWidth="1"/>
    <col min="4849" max="4849" width="12" style="2" customWidth="1"/>
    <col min="4850" max="5101" width="9.140625" style="2"/>
    <col min="5102" max="5102" width="60" style="2" customWidth="1"/>
    <col min="5103" max="5103" width="17.28515625" style="2" customWidth="1"/>
    <col min="5104" max="5104" width="13.28515625" style="2" customWidth="1"/>
    <col min="5105" max="5105" width="12" style="2" customWidth="1"/>
    <col min="5106" max="5357" width="9.140625" style="2"/>
    <col min="5358" max="5358" width="60" style="2" customWidth="1"/>
    <col min="5359" max="5359" width="17.28515625" style="2" customWidth="1"/>
    <col min="5360" max="5360" width="13.28515625" style="2" customWidth="1"/>
    <col min="5361" max="5361" width="12" style="2" customWidth="1"/>
    <col min="5362" max="5613" width="9.140625" style="2"/>
    <col min="5614" max="5614" width="60" style="2" customWidth="1"/>
    <col min="5615" max="5615" width="17.28515625" style="2" customWidth="1"/>
    <col min="5616" max="5616" width="13.28515625" style="2" customWidth="1"/>
    <col min="5617" max="5617" width="12" style="2" customWidth="1"/>
    <col min="5618" max="5869" width="9.140625" style="2"/>
    <col min="5870" max="5870" width="60" style="2" customWidth="1"/>
    <col min="5871" max="5871" width="17.28515625" style="2" customWidth="1"/>
    <col min="5872" max="5872" width="13.28515625" style="2" customWidth="1"/>
    <col min="5873" max="5873" width="12" style="2" customWidth="1"/>
    <col min="5874" max="6125" width="9.140625" style="2"/>
    <col min="6126" max="6126" width="60" style="2" customWidth="1"/>
    <col min="6127" max="6127" width="17.28515625" style="2" customWidth="1"/>
    <col min="6128" max="6128" width="13.28515625" style="2" customWidth="1"/>
    <col min="6129" max="6129" width="12" style="2" customWidth="1"/>
    <col min="6130" max="6381" width="9.140625" style="2"/>
    <col min="6382" max="6382" width="60" style="2" customWidth="1"/>
    <col min="6383" max="6383" width="17.28515625" style="2" customWidth="1"/>
    <col min="6384" max="6384" width="13.28515625" style="2" customWidth="1"/>
    <col min="6385" max="6385" width="12" style="2" customWidth="1"/>
    <col min="6386" max="6637" width="9.140625" style="2"/>
    <col min="6638" max="6638" width="60" style="2" customWidth="1"/>
    <col min="6639" max="6639" width="17.28515625" style="2" customWidth="1"/>
    <col min="6640" max="6640" width="13.28515625" style="2" customWidth="1"/>
    <col min="6641" max="6641" width="12" style="2" customWidth="1"/>
    <col min="6642" max="6893" width="9.140625" style="2"/>
    <col min="6894" max="6894" width="60" style="2" customWidth="1"/>
    <col min="6895" max="6895" width="17.28515625" style="2" customWidth="1"/>
    <col min="6896" max="6896" width="13.28515625" style="2" customWidth="1"/>
    <col min="6897" max="6897" width="12" style="2" customWidth="1"/>
    <col min="6898" max="7149" width="9.140625" style="2"/>
    <col min="7150" max="7150" width="60" style="2" customWidth="1"/>
    <col min="7151" max="7151" width="17.28515625" style="2" customWidth="1"/>
    <col min="7152" max="7152" width="13.28515625" style="2" customWidth="1"/>
    <col min="7153" max="7153" width="12" style="2" customWidth="1"/>
    <col min="7154" max="7405" width="9.140625" style="2"/>
    <col min="7406" max="7406" width="60" style="2" customWidth="1"/>
    <col min="7407" max="7407" width="17.28515625" style="2" customWidth="1"/>
    <col min="7408" max="7408" width="13.28515625" style="2" customWidth="1"/>
    <col min="7409" max="7409" width="12" style="2" customWidth="1"/>
    <col min="7410" max="7661" width="9.140625" style="2"/>
    <col min="7662" max="7662" width="60" style="2" customWidth="1"/>
    <col min="7663" max="7663" width="17.28515625" style="2" customWidth="1"/>
    <col min="7664" max="7664" width="13.28515625" style="2" customWidth="1"/>
    <col min="7665" max="7665" width="12" style="2" customWidth="1"/>
    <col min="7666" max="7917" width="9.140625" style="2"/>
    <col min="7918" max="7918" width="60" style="2" customWidth="1"/>
    <col min="7919" max="7919" width="17.28515625" style="2" customWidth="1"/>
    <col min="7920" max="7920" width="13.28515625" style="2" customWidth="1"/>
    <col min="7921" max="7921" width="12" style="2" customWidth="1"/>
    <col min="7922" max="8173" width="9.140625" style="2"/>
    <col min="8174" max="8174" width="60" style="2" customWidth="1"/>
    <col min="8175" max="8175" width="17.28515625" style="2" customWidth="1"/>
    <col min="8176" max="8176" width="13.28515625" style="2" customWidth="1"/>
    <col min="8177" max="8177" width="12" style="2" customWidth="1"/>
    <col min="8178" max="8429" width="9.140625" style="2"/>
    <col min="8430" max="8430" width="60" style="2" customWidth="1"/>
    <col min="8431" max="8431" width="17.28515625" style="2" customWidth="1"/>
    <col min="8432" max="8432" width="13.28515625" style="2" customWidth="1"/>
    <col min="8433" max="8433" width="12" style="2" customWidth="1"/>
    <col min="8434" max="8685" width="9.140625" style="2"/>
    <col min="8686" max="8686" width="60" style="2" customWidth="1"/>
    <col min="8687" max="8687" width="17.28515625" style="2" customWidth="1"/>
    <col min="8688" max="8688" width="13.28515625" style="2" customWidth="1"/>
    <col min="8689" max="8689" width="12" style="2" customWidth="1"/>
    <col min="8690" max="8941" width="9.140625" style="2"/>
    <col min="8942" max="8942" width="60" style="2" customWidth="1"/>
    <col min="8943" max="8943" width="17.28515625" style="2" customWidth="1"/>
    <col min="8944" max="8944" width="13.28515625" style="2" customWidth="1"/>
    <col min="8945" max="8945" width="12" style="2" customWidth="1"/>
    <col min="8946" max="9197" width="9.140625" style="2"/>
    <col min="9198" max="9198" width="60" style="2" customWidth="1"/>
    <col min="9199" max="9199" width="17.28515625" style="2" customWidth="1"/>
    <col min="9200" max="9200" width="13.28515625" style="2" customWidth="1"/>
    <col min="9201" max="9201" width="12" style="2" customWidth="1"/>
    <col min="9202" max="9453" width="9.140625" style="2"/>
    <col min="9454" max="9454" width="60" style="2" customWidth="1"/>
    <col min="9455" max="9455" width="17.28515625" style="2" customWidth="1"/>
    <col min="9456" max="9456" width="13.28515625" style="2" customWidth="1"/>
    <col min="9457" max="9457" width="12" style="2" customWidth="1"/>
    <col min="9458" max="9709" width="9.140625" style="2"/>
    <col min="9710" max="9710" width="60" style="2" customWidth="1"/>
    <col min="9711" max="9711" width="17.28515625" style="2" customWidth="1"/>
    <col min="9712" max="9712" width="13.28515625" style="2" customWidth="1"/>
    <col min="9713" max="9713" width="12" style="2" customWidth="1"/>
    <col min="9714" max="9965" width="9.140625" style="2"/>
    <col min="9966" max="9966" width="60" style="2" customWidth="1"/>
    <col min="9967" max="9967" width="17.28515625" style="2" customWidth="1"/>
    <col min="9968" max="9968" width="13.28515625" style="2" customWidth="1"/>
    <col min="9969" max="9969" width="12" style="2" customWidth="1"/>
    <col min="9970" max="10221" width="9.140625" style="2"/>
    <col min="10222" max="10222" width="60" style="2" customWidth="1"/>
    <col min="10223" max="10223" width="17.28515625" style="2" customWidth="1"/>
    <col min="10224" max="10224" width="13.28515625" style="2" customWidth="1"/>
    <col min="10225" max="10225" width="12" style="2" customWidth="1"/>
    <col min="10226" max="10477" width="9.140625" style="2"/>
    <col min="10478" max="10478" width="60" style="2" customWidth="1"/>
    <col min="10479" max="10479" width="17.28515625" style="2" customWidth="1"/>
    <col min="10480" max="10480" width="13.28515625" style="2" customWidth="1"/>
    <col min="10481" max="10481" width="12" style="2" customWidth="1"/>
    <col min="10482" max="10733" width="9.140625" style="2"/>
    <col min="10734" max="10734" width="60" style="2" customWidth="1"/>
    <col min="10735" max="10735" width="17.28515625" style="2" customWidth="1"/>
    <col min="10736" max="10736" width="13.28515625" style="2" customWidth="1"/>
    <col min="10737" max="10737" width="12" style="2" customWidth="1"/>
    <col min="10738" max="10989" width="9.140625" style="2"/>
    <col min="10990" max="10990" width="60" style="2" customWidth="1"/>
    <col min="10991" max="10991" width="17.28515625" style="2" customWidth="1"/>
    <col min="10992" max="10992" width="13.28515625" style="2" customWidth="1"/>
    <col min="10993" max="10993" width="12" style="2" customWidth="1"/>
    <col min="10994" max="11245" width="9.140625" style="2"/>
    <col min="11246" max="11246" width="60" style="2" customWidth="1"/>
    <col min="11247" max="11247" width="17.28515625" style="2" customWidth="1"/>
    <col min="11248" max="11248" width="13.28515625" style="2" customWidth="1"/>
    <col min="11249" max="11249" width="12" style="2" customWidth="1"/>
    <col min="11250" max="11501" width="9.140625" style="2"/>
    <col min="11502" max="11502" width="60" style="2" customWidth="1"/>
    <col min="11503" max="11503" width="17.28515625" style="2" customWidth="1"/>
    <col min="11504" max="11504" width="13.28515625" style="2" customWidth="1"/>
    <col min="11505" max="11505" width="12" style="2" customWidth="1"/>
    <col min="11506" max="11757" width="9.140625" style="2"/>
    <col min="11758" max="11758" width="60" style="2" customWidth="1"/>
    <col min="11759" max="11759" width="17.28515625" style="2" customWidth="1"/>
    <col min="11760" max="11760" width="13.28515625" style="2" customWidth="1"/>
    <col min="11761" max="11761" width="12" style="2" customWidth="1"/>
    <col min="11762" max="12013" width="9.140625" style="2"/>
    <col min="12014" max="12014" width="60" style="2" customWidth="1"/>
    <col min="12015" max="12015" width="17.28515625" style="2" customWidth="1"/>
    <col min="12016" max="12016" width="13.28515625" style="2" customWidth="1"/>
    <col min="12017" max="12017" width="12" style="2" customWidth="1"/>
    <col min="12018" max="12269" width="9.140625" style="2"/>
    <col min="12270" max="12270" width="60" style="2" customWidth="1"/>
    <col min="12271" max="12271" width="17.28515625" style="2" customWidth="1"/>
    <col min="12272" max="12272" width="13.28515625" style="2" customWidth="1"/>
    <col min="12273" max="12273" width="12" style="2" customWidth="1"/>
    <col min="12274" max="12525" width="9.140625" style="2"/>
    <col min="12526" max="12526" width="60" style="2" customWidth="1"/>
    <col min="12527" max="12527" width="17.28515625" style="2" customWidth="1"/>
    <col min="12528" max="12528" width="13.28515625" style="2" customWidth="1"/>
    <col min="12529" max="12529" width="12" style="2" customWidth="1"/>
    <col min="12530" max="12781" width="9.140625" style="2"/>
    <col min="12782" max="12782" width="60" style="2" customWidth="1"/>
    <col min="12783" max="12783" width="17.28515625" style="2" customWidth="1"/>
    <col min="12784" max="12784" width="13.28515625" style="2" customWidth="1"/>
    <col min="12785" max="12785" width="12" style="2" customWidth="1"/>
    <col min="12786" max="13037" width="9.140625" style="2"/>
    <col min="13038" max="13038" width="60" style="2" customWidth="1"/>
    <col min="13039" max="13039" width="17.28515625" style="2" customWidth="1"/>
    <col min="13040" max="13040" width="13.28515625" style="2" customWidth="1"/>
    <col min="13041" max="13041" width="12" style="2" customWidth="1"/>
    <col min="13042" max="13293" width="9.140625" style="2"/>
    <col min="13294" max="13294" width="60" style="2" customWidth="1"/>
    <col min="13295" max="13295" width="17.28515625" style="2" customWidth="1"/>
    <col min="13296" max="13296" width="13.28515625" style="2" customWidth="1"/>
    <col min="13297" max="13297" width="12" style="2" customWidth="1"/>
    <col min="13298" max="13549" width="9.140625" style="2"/>
    <col min="13550" max="13550" width="60" style="2" customWidth="1"/>
    <col min="13551" max="13551" width="17.28515625" style="2" customWidth="1"/>
    <col min="13552" max="13552" width="13.28515625" style="2" customWidth="1"/>
    <col min="13553" max="13553" width="12" style="2" customWidth="1"/>
    <col min="13554" max="13805" width="9.140625" style="2"/>
    <col min="13806" max="13806" width="60" style="2" customWidth="1"/>
    <col min="13807" max="13807" width="17.28515625" style="2" customWidth="1"/>
    <col min="13808" max="13808" width="13.28515625" style="2" customWidth="1"/>
    <col min="13809" max="13809" width="12" style="2" customWidth="1"/>
    <col min="13810" max="14061" width="9.140625" style="2"/>
    <col min="14062" max="14062" width="60" style="2" customWidth="1"/>
    <col min="14063" max="14063" width="17.28515625" style="2" customWidth="1"/>
    <col min="14064" max="14064" width="13.28515625" style="2" customWidth="1"/>
    <col min="14065" max="14065" width="12" style="2" customWidth="1"/>
    <col min="14066" max="14317" width="9.140625" style="2"/>
    <col min="14318" max="14318" width="60" style="2" customWidth="1"/>
    <col min="14319" max="14319" width="17.28515625" style="2" customWidth="1"/>
    <col min="14320" max="14320" width="13.28515625" style="2" customWidth="1"/>
    <col min="14321" max="14321" width="12" style="2" customWidth="1"/>
    <col min="14322" max="14573" width="9.140625" style="2"/>
    <col min="14574" max="14574" width="60" style="2" customWidth="1"/>
    <col min="14575" max="14575" width="17.28515625" style="2" customWidth="1"/>
    <col min="14576" max="14576" width="13.28515625" style="2" customWidth="1"/>
    <col min="14577" max="14577" width="12" style="2" customWidth="1"/>
    <col min="14578" max="14829" width="9.140625" style="2"/>
    <col min="14830" max="14830" width="60" style="2" customWidth="1"/>
    <col min="14831" max="14831" width="17.28515625" style="2" customWidth="1"/>
    <col min="14832" max="14832" width="13.28515625" style="2" customWidth="1"/>
    <col min="14833" max="14833" width="12" style="2" customWidth="1"/>
    <col min="14834" max="15085" width="9.140625" style="2"/>
    <col min="15086" max="15086" width="60" style="2" customWidth="1"/>
    <col min="15087" max="15087" width="17.28515625" style="2" customWidth="1"/>
    <col min="15088" max="15088" width="13.28515625" style="2" customWidth="1"/>
    <col min="15089" max="15089" width="12" style="2" customWidth="1"/>
    <col min="15090" max="15341" width="9.140625" style="2"/>
    <col min="15342" max="15342" width="60" style="2" customWidth="1"/>
    <col min="15343" max="15343" width="17.28515625" style="2" customWidth="1"/>
    <col min="15344" max="15344" width="13.28515625" style="2" customWidth="1"/>
    <col min="15345" max="15345" width="12" style="2" customWidth="1"/>
    <col min="15346" max="15597" width="9.140625" style="2"/>
    <col min="15598" max="15598" width="60" style="2" customWidth="1"/>
    <col min="15599" max="15599" width="17.28515625" style="2" customWidth="1"/>
    <col min="15600" max="15600" width="13.28515625" style="2" customWidth="1"/>
    <col min="15601" max="15601" width="12" style="2" customWidth="1"/>
    <col min="15602" max="15853" width="9.140625" style="2"/>
    <col min="15854" max="15854" width="60" style="2" customWidth="1"/>
    <col min="15855" max="15855" width="17.28515625" style="2" customWidth="1"/>
    <col min="15856" max="15856" width="13.28515625" style="2" customWidth="1"/>
    <col min="15857" max="15857" width="12" style="2" customWidth="1"/>
    <col min="15858" max="16109" width="9.140625" style="2"/>
    <col min="16110" max="16110" width="60" style="2" customWidth="1"/>
    <col min="16111" max="16111" width="17.28515625" style="2" customWidth="1"/>
    <col min="16112" max="16112" width="13.28515625" style="2" customWidth="1"/>
    <col min="16113" max="16113" width="12" style="2" customWidth="1"/>
    <col min="16114" max="16384" width="9.140625" style="2"/>
  </cols>
  <sheetData>
    <row r="1" spans="1:5" x14ac:dyDescent="0.2">
      <c r="C1" s="5" t="s">
        <v>75</v>
      </c>
    </row>
    <row r="3" spans="1:5" customFormat="1" ht="16.5" customHeight="1" x14ac:dyDescent="0.25">
      <c r="A3" s="7"/>
      <c r="B3" s="32"/>
      <c r="C3" s="92" t="s">
        <v>105</v>
      </c>
      <c r="D3" s="92"/>
      <c r="E3" s="92"/>
    </row>
    <row r="4" spans="1:5" customFormat="1" ht="14.25" customHeight="1" x14ac:dyDescent="0.25">
      <c r="A4" s="7"/>
      <c r="B4" s="32"/>
      <c r="C4" s="92" t="s">
        <v>107</v>
      </c>
      <c r="D4" s="92"/>
      <c r="E4" s="92"/>
    </row>
    <row r="5" spans="1:5" customFormat="1" ht="15.75" customHeight="1" x14ac:dyDescent="0.25">
      <c r="A5" s="8"/>
      <c r="B5" s="32"/>
      <c r="C5" s="93" t="s">
        <v>106</v>
      </c>
      <c r="D5" s="93"/>
      <c r="E5" s="93"/>
    </row>
    <row r="6" spans="1:5" customFormat="1" ht="15.75" customHeight="1" x14ac:dyDescent="0.25">
      <c r="A6" s="8"/>
      <c r="B6" s="32"/>
      <c r="C6" s="92" t="s">
        <v>108</v>
      </c>
      <c r="D6" s="92"/>
      <c r="E6" s="92"/>
    </row>
    <row r="7" spans="1:5" customFormat="1" ht="15.75" customHeight="1" x14ac:dyDescent="0.25">
      <c r="A7" s="8"/>
      <c r="B7" s="32"/>
      <c r="C7" s="92" t="s">
        <v>109</v>
      </c>
      <c r="D7" s="92"/>
      <c r="E7" s="92"/>
    </row>
    <row r="8" spans="1:5" customFormat="1" ht="15" customHeight="1" x14ac:dyDescent="0.25">
      <c r="A8" s="8"/>
      <c r="B8" s="33"/>
      <c r="C8" s="30" t="s">
        <v>110</v>
      </c>
      <c r="D8" s="30"/>
      <c r="E8" s="37"/>
    </row>
    <row r="9" spans="1:5" ht="12.75" customHeight="1" x14ac:dyDescent="0.25">
      <c r="A9" s="9"/>
      <c r="B9" s="10"/>
      <c r="C9" s="10"/>
    </row>
    <row r="10" spans="1:5" ht="15.75" x14ac:dyDescent="0.25">
      <c r="A10" s="11"/>
      <c r="B10" s="3" t="s">
        <v>64</v>
      </c>
      <c r="C10" s="1"/>
    </row>
    <row r="11" spans="1:5" ht="11.25" customHeight="1" x14ac:dyDescent="0.25">
      <c r="A11" s="9"/>
      <c r="B11" s="3"/>
      <c r="C11" s="12"/>
    </row>
    <row r="12" spans="1:5" ht="15.75" x14ac:dyDescent="0.25">
      <c r="A12" s="9"/>
      <c r="B12" s="4" t="s">
        <v>3</v>
      </c>
      <c r="C12" s="1" t="s">
        <v>65</v>
      </c>
    </row>
    <row r="13" spans="1:5" ht="42.75" customHeight="1" x14ac:dyDescent="0.2">
      <c r="A13" s="13" t="s">
        <v>0</v>
      </c>
      <c r="B13" s="13" t="s">
        <v>4</v>
      </c>
      <c r="C13" s="13" t="s">
        <v>91</v>
      </c>
      <c r="D13" s="31" t="s">
        <v>92</v>
      </c>
      <c r="E13" s="31" t="s">
        <v>93</v>
      </c>
    </row>
    <row r="14" spans="1:5" s="14" customFormat="1" ht="15.75" x14ac:dyDescent="0.25">
      <c r="A14" s="29">
        <v>1</v>
      </c>
      <c r="B14" s="29">
        <v>2</v>
      </c>
      <c r="C14" s="29">
        <v>3</v>
      </c>
      <c r="D14" s="29">
        <v>3</v>
      </c>
      <c r="E14" s="29">
        <v>3</v>
      </c>
    </row>
    <row r="15" spans="1:5" ht="15.75" customHeight="1" x14ac:dyDescent="0.25">
      <c r="A15" s="15">
        <v>1</v>
      </c>
      <c r="B15" s="16" t="s">
        <v>5</v>
      </c>
      <c r="C15" s="24">
        <v>73679602</v>
      </c>
      <c r="D15" s="24">
        <v>0</v>
      </c>
      <c r="E15" s="24">
        <v>73679602</v>
      </c>
    </row>
    <row r="16" spans="1:5" ht="15" customHeight="1" x14ac:dyDescent="0.25">
      <c r="A16" s="15">
        <v>2</v>
      </c>
      <c r="B16" s="17" t="s">
        <v>6</v>
      </c>
      <c r="C16" s="35">
        <v>58520251</v>
      </c>
      <c r="D16" s="35"/>
      <c r="E16" s="35">
        <v>58520251</v>
      </c>
    </row>
    <row r="17" spans="1:5" ht="15" customHeight="1" x14ac:dyDescent="0.25">
      <c r="A17" s="15">
        <v>3</v>
      </c>
      <c r="B17" s="17" t="s">
        <v>7</v>
      </c>
      <c r="C17" s="35">
        <v>337118</v>
      </c>
      <c r="D17" s="35"/>
      <c r="E17" s="35">
        <v>337118</v>
      </c>
    </row>
    <row r="18" spans="1:5" ht="15" customHeight="1" x14ac:dyDescent="0.25">
      <c r="A18" s="15">
        <v>4</v>
      </c>
      <c r="B18" s="17" t="s">
        <v>8</v>
      </c>
      <c r="C18" s="35">
        <v>61399</v>
      </c>
      <c r="D18" s="35"/>
      <c r="E18" s="35">
        <v>61399</v>
      </c>
    </row>
    <row r="19" spans="1:5" ht="15" customHeight="1" x14ac:dyDescent="0.25">
      <c r="A19" s="15">
        <v>5</v>
      </c>
      <c r="B19" s="17" t="s">
        <v>9</v>
      </c>
      <c r="C19" s="35">
        <v>7778614</v>
      </c>
      <c r="D19" s="35"/>
      <c r="E19" s="35">
        <v>7778614</v>
      </c>
    </row>
    <row r="20" spans="1:5" ht="15" customHeight="1" x14ac:dyDescent="0.25">
      <c r="A20" s="15">
        <v>6</v>
      </c>
      <c r="B20" s="17" t="s">
        <v>10</v>
      </c>
      <c r="C20" s="35">
        <v>405468</v>
      </c>
      <c r="D20" s="35"/>
      <c r="E20" s="35">
        <v>405468</v>
      </c>
    </row>
    <row r="21" spans="1:5" ht="15" customHeight="1" x14ac:dyDescent="0.25">
      <c r="A21" s="15">
        <v>7</v>
      </c>
      <c r="B21" s="17" t="s">
        <v>11</v>
      </c>
      <c r="C21" s="35">
        <v>125985</v>
      </c>
      <c r="D21" s="35"/>
      <c r="E21" s="35">
        <v>125985</v>
      </c>
    </row>
    <row r="22" spans="1:5" ht="15.75" x14ac:dyDescent="0.25">
      <c r="A22" s="15">
        <v>8</v>
      </c>
      <c r="B22" s="17" t="s">
        <v>12</v>
      </c>
      <c r="C22" s="35">
        <v>6450767</v>
      </c>
      <c r="D22" s="35"/>
      <c r="E22" s="35">
        <v>6450767</v>
      </c>
    </row>
    <row r="23" spans="1:5" ht="15.75" x14ac:dyDescent="0.25">
      <c r="A23" s="15">
        <v>9</v>
      </c>
      <c r="B23" s="16" t="s">
        <v>95</v>
      </c>
      <c r="C23" s="24">
        <v>44003689</v>
      </c>
      <c r="D23" s="24">
        <v>107146</v>
      </c>
      <c r="E23" s="24">
        <v>44110835</v>
      </c>
    </row>
    <row r="24" spans="1:5" ht="15.75" x14ac:dyDescent="0.25">
      <c r="A24" s="15">
        <v>10</v>
      </c>
      <c r="B24" s="18" t="s">
        <v>13</v>
      </c>
      <c r="C24" s="24">
        <v>794341</v>
      </c>
      <c r="D24" s="24">
        <v>0</v>
      </c>
      <c r="E24" s="24">
        <v>794341</v>
      </c>
    </row>
    <row r="25" spans="1:5" ht="15" customHeight="1" x14ac:dyDescent="0.25">
      <c r="A25" s="15">
        <v>11</v>
      </c>
      <c r="B25" s="19" t="s">
        <v>14</v>
      </c>
      <c r="C25" s="35">
        <v>54304</v>
      </c>
      <c r="D25" s="35"/>
      <c r="E25" s="35">
        <v>54304</v>
      </c>
    </row>
    <row r="26" spans="1:5" ht="15" customHeight="1" x14ac:dyDescent="0.25">
      <c r="A26" s="15">
        <v>12</v>
      </c>
      <c r="B26" s="19" t="s">
        <v>15</v>
      </c>
      <c r="C26" s="35">
        <v>740037</v>
      </c>
      <c r="D26" s="35"/>
      <c r="E26" s="35">
        <v>740037</v>
      </c>
    </row>
    <row r="27" spans="1:5" ht="31.5" x14ac:dyDescent="0.25">
      <c r="A27" s="15">
        <v>13</v>
      </c>
      <c r="B27" s="16" t="s">
        <v>89</v>
      </c>
      <c r="C27" s="24">
        <v>42709488</v>
      </c>
      <c r="D27" s="24">
        <v>107146</v>
      </c>
      <c r="E27" s="24">
        <v>42816634</v>
      </c>
    </row>
    <row r="28" spans="1:5" ht="33.75" customHeight="1" x14ac:dyDescent="0.25">
      <c r="A28" s="15">
        <v>14</v>
      </c>
      <c r="B28" s="17" t="s">
        <v>70</v>
      </c>
      <c r="C28" s="25">
        <v>5158215</v>
      </c>
      <c r="D28" s="25">
        <v>-70073</v>
      </c>
      <c r="E28" s="25">
        <v>5088142</v>
      </c>
    </row>
    <row r="29" spans="1:5" ht="15.75" x14ac:dyDescent="0.25">
      <c r="A29" s="15">
        <v>15</v>
      </c>
      <c r="B29" s="6" t="s">
        <v>16</v>
      </c>
      <c r="C29" s="35">
        <v>579</v>
      </c>
      <c r="D29" s="35"/>
      <c r="E29" s="35">
        <v>579</v>
      </c>
    </row>
    <row r="30" spans="1:5" ht="15.75" customHeight="1" x14ac:dyDescent="0.25">
      <c r="A30" s="15">
        <v>16</v>
      </c>
      <c r="B30" s="6" t="s">
        <v>17</v>
      </c>
      <c r="C30" s="35">
        <v>15959</v>
      </c>
      <c r="D30" s="35"/>
      <c r="E30" s="35">
        <v>15959</v>
      </c>
    </row>
    <row r="31" spans="1:5" ht="15.75" customHeight="1" x14ac:dyDescent="0.25">
      <c r="A31" s="15">
        <v>17</v>
      </c>
      <c r="B31" s="6" t="s">
        <v>18</v>
      </c>
      <c r="C31" s="35">
        <v>10400</v>
      </c>
      <c r="D31" s="35"/>
      <c r="E31" s="35">
        <v>10400</v>
      </c>
    </row>
    <row r="32" spans="1:5" ht="15.75" customHeight="1" x14ac:dyDescent="0.25">
      <c r="A32" s="15">
        <v>18</v>
      </c>
      <c r="B32" s="6" t="s">
        <v>19</v>
      </c>
      <c r="C32" s="35">
        <v>68496</v>
      </c>
      <c r="D32" s="35"/>
      <c r="E32" s="35">
        <v>68496</v>
      </c>
    </row>
    <row r="33" spans="1:5" ht="15.75" customHeight="1" x14ac:dyDescent="0.25">
      <c r="A33" s="15">
        <v>19</v>
      </c>
      <c r="B33" s="6" t="s">
        <v>20</v>
      </c>
      <c r="C33" s="35">
        <v>31221</v>
      </c>
      <c r="D33" s="35"/>
      <c r="E33" s="35">
        <v>31221</v>
      </c>
    </row>
    <row r="34" spans="1:5" ht="15.75" customHeight="1" x14ac:dyDescent="0.25">
      <c r="A34" s="15">
        <v>20</v>
      </c>
      <c r="B34" s="6" t="s">
        <v>21</v>
      </c>
      <c r="C34" s="35">
        <v>84569</v>
      </c>
      <c r="D34" s="35"/>
      <c r="E34" s="35">
        <v>84569</v>
      </c>
    </row>
    <row r="35" spans="1:5" ht="15.75" customHeight="1" x14ac:dyDescent="0.25">
      <c r="A35" s="15">
        <v>21</v>
      </c>
      <c r="B35" s="6" t="s">
        <v>22</v>
      </c>
      <c r="C35" s="35">
        <v>15697</v>
      </c>
      <c r="D35" s="35"/>
      <c r="E35" s="35">
        <v>15697</v>
      </c>
    </row>
    <row r="36" spans="1:5" ht="15.75" customHeight="1" x14ac:dyDescent="0.25">
      <c r="A36" s="15">
        <v>22</v>
      </c>
      <c r="B36" s="6" t="s">
        <v>23</v>
      </c>
      <c r="C36" s="35">
        <v>64095</v>
      </c>
      <c r="D36" s="35"/>
      <c r="E36" s="35">
        <v>64095</v>
      </c>
    </row>
    <row r="37" spans="1:5" ht="34.5" customHeight="1" x14ac:dyDescent="0.25">
      <c r="A37" s="15">
        <v>23</v>
      </c>
      <c r="B37" s="6" t="s">
        <v>24</v>
      </c>
      <c r="C37" s="35">
        <v>2462</v>
      </c>
      <c r="D37" s="35"/>
      <c r="E37" s="35">
        <v>2462</v>
      </c>
    </row>
    <row r="38" spans="1:5" ht="35.25" customHeight="1" x14ac:dyDescent="0.25">
      <c r="A38" s="15">
        <v>24</v>
      </c>
      <c r="B38" s="6" t="s">
        <v>25</v>
      </c>
      <c r="C38" s="35">
        <v>602</v>
      </c>
      <c r="D38" s="35"/>
      <c r="E38" s="35">
        <v>602</v>
      </c>
    </row>
    <row r="39" spans="1:5" ht="15.75" customHeight="1" x14ac:dyDescent="0.25">
      <c r="A39" s="15">
        <v>25</v>
      </c>
      <c r="B39" s="6" t="s">
        <v>26</v>
      </c>
      <c r="C39" s="35">
        <v>7820</v>
      </c>
      <c r="D39" s="35"/>
      <c r="E39" s="35">
        <v>7820</v>
      </c>
    </row>
    <row r="40" spans="1:5" ht="48" customHeight="1" x14ac:dyDescent="0.25">
      <c r="A40" s="15">
        <v>26</v>
      </c>
      <c r="B40" s="6" t="s">
        <v>66</v>
      </c>
      <c r="C40" s="35">
        <v>1400</v>
      </c>
      <c r="D40" s="35"/>
      <c r="E40" s="35">
        <v>1400</v>
      </c>
    </row>
    <row r="41" spans="1:5" ht="19.5" customHeight="1" x14ac:dyDescent="0.25">
      <c r="A41" s="15">
        <v>27</v>
      </c>
      <c r="B41" s="17" t="s">
        <v>27</v>
      </c>
      <c r="C41" s="35">
        <v>270004</v>
      </c>
      <c r="D41" s="35"/>
      <c r="E41" s="35">
        <v>270004</v>
      </c>
    </row>
    <row r="42" spans="1:5" ht="31.5" x14ac:dyDescent="0.25">
      <c r="A42" s="15">
        <v>28</v>
      </c>
      <c r="B42" s="6" t="s">
        <v>28</v>
      </c>
      <c r="C42" s="35">
        <v>303440</v>
      </c>
      <c r="D42" s="35"/>
      <c r="E42" s="35">
        <v>303440</v>
      </c>
    </row>
    <row r="43" spans="1:5" ht="15.75" customHeight="1" x14ac:dyDescent="0.25">
      <c r="A43" s="15">
        <v>29</v>
      </c>
      <c r="B43" s="6" t="s">
        <v>29</v>
      </c>
      <c r="C43" s="35">
        <v>1980792</v>
      </c>
      <c r="D43" s="35"/>
      <c r="E43" s="35">
        <v>1980792</v>
      </c>
    </row>
    <row r="44" spans="1:5" ht="15.75" x14ac:dyDescent="0.25">
      <c r="A44" s="15">
        <v>30</v>
      </c>
      <c r="B44" s="6" t="s">
        <v>30</v>
      </c>
      <c r="C44" s="35">
        <v>684876</v>
      </c>
      <c r="D44" s="35">
        <v>-16694</v>
      </c>
      <c r="E44" s="35">
        <v>668182</v>
      </c>
    </row>
    <row r="45" spans="1:5" ht="15.75" customHeight="1" x14ac:dyDescent="0.25">
      <c r="A45" s="15">
        <v>31</v>
      </c>
      <c r="B45" s="6" t="s">
        <v>31</v>
      </c>
      <c r="C45" s="35">
        <v>720693</v>
      </c>
      <c r="D45" s="35">
        <v>-53379</v>
      </c>
      <c r="E45" s="35">
        <v>667314</v>
      </c>
    </row>
    <row r="46" spans="1:5" ht="15.75" customHeight="1" x14ac:dyDescent="0.25">
      <c r="A46" s="15">
        <v>32</v>
      </c>
      <c r="B46" s="6" t="s">
        <v>32</v>
      </c>
      <c r="C46" s="35">
        <v>255469</v>
      </c>
      <c r="D46" s="35"/>
      <c r="E46" s="35">
        <v>255469</v>
      </c>
    </row>
    <row r="47" spans="1:5" ht="18" customHeight="1" x14ac:dyDescent="0.25">
      <c r="A47" s="15">
        <v>33</v>
      </c>
      <c r="B47" s="6" t="s">
        <v>33</v>
      </c>
      <c r="C47" s="35">
        <v>187819</v>
      </c>
      <c r="D47" s="35"/>
      <c r="E47" s="35">
        <v>187819</v>
      </c>
    </row>
    <row r="48" spans="1:5" ht="31.5" x14ac:dyDescent="0.25">
      <c r="A48" s="15">
        <v>34</v>
      </c>
      <c r="B48" s="6" t="s">
        <v>67</v>
      </c>
      <c r="C48" s="35">
        <v>451822</v>
      </c>
      <c r="D48" s="35"/>
      <c r="E48" s="35">
        <v>451822</v>
      </c>
    </row>
    <row r="49" spans="1:5" ht="15" customHeight="1" x14ac:dyDescent="0.25">
      <c r="A49" s="15">
        <v>35</v>
      </c>
      <c r="B49" s="17" t="s">
        <v>34</v>
      </c>
      <c r="C49" s="35">
        <v>30423554</v>
      </c>
      <c r="D49" s="35">
        <v>172383</v>
      </c>
      <c r="E49" s="35">
        <v>30595937</v>
      </c>
    </row>
    <row r="50" spans="1:5" ht="15" customHeight="1" x14ac:dyDescent="0.25">
      <c r="A50" s="15">
        <v>36</v>
      </c>
      <c r="B50" s="17" t="s">
        <v>73</v>
      </c>
      <c r="C50" s="25">
        <v>1983974</v>
      </c>
      <c r="D50" s="25">
        <v>0</v>
      </c>
      <c r="E50" s="25">
        <v>1983974</v>
      </c>
    </row>
    <row r="51" spans="1:5" ht="16.5" customHeight="1" x14ac:dyDescent="0.25">
      <c r="A51" s="15">
        <v>37</v>
      </c>
      <c r="B51" s="17" t="s">
        <v>35</v>
      </c>
      <c r="C51" s="35">
        <v>636436</v>
      </c>
      <c r="D51" s="35"/>
      <c r="E51" s="35">
        <v>636436</v>
      </c>
    </row>
    <row r="52" spans="1:5" ht="14.25" customHeight="1" x14ac:dyDescent="0.25">
      <c r="A52" s="15">
        <v>38</v>
      </c>
      <c r="B52" s="17" t="s">
        <v>36</v>
      </c>
      <c r="C52" s="35">
        <v>460900</v>
      </c>
      <c r="D52" s="35"/>
      <c r="E52" s="35">
        <v>460900</v>
      </c>
    </row>
    <row r="53" spans="1:5" ht="15" customHeight="1" x14ac:dyDescent="0.25">
      <c r="A53" s="15">
        <v>39</v>
      </c>
      <c r="B53" s="17" t="s">
        <v>37</v>
      </c>
      <c r="C53" s="35">
        <v>886638</v>
      </c>
      <c r="D53" s="35"/>
      <c r="E53" s="35">
        <v>886638</v>
      </c>
    </row>
    <row r="54" spans="1:5" ht="31.5" x14ac:dyDescent="0.25">
      <c r="A54" s="15">
        <v>40</v>
      </c>
      <c r="B54" s="17" t="s">
        <v>38</v>
      </c>
      <c r="C54" s="35">
        <v>17514</v>
      </c>
      <c r="D54" s="35"/>
      <c r="E54" s="35">
        <v>17514</v>
      </c>
    </row>
    <row r="55" spans="1:5" ht="31.5" x14ac:dyDescent="0.25">
      <c r="A55" s="15">
        <v>41</v>
      </c>
      <c r="B55" s="17" t="s">
        <v>68</v>
      </c>
      <c r="C55" s="35">
        <v>144810</v>
      </c>
      <c r="D55" s="35"/>
      <c r="E55" s="35">
        <v>144810</v>
      </c>
    </row>
    <row r="56" spans="1:5" ht="31.5" x14ac:dyDescent="0.25">
      <c r="A56" s="15">
        <v>42</v>
      </c>
      <c r="B56" s="17" t="s">
        <v>77</v>
      </c>
      <c r="C56" s="35">
        <v>45997</v>
      </c>
      <c r="D56" s="35">
        <v>4836</v>
      </c>
      <c r="E56" s="35">
        <v>50833</v>
      </c>
    </row>
    <row r="57" spans="1:5" ht="47.25" x14ac:dyDescent="0.25">
      <c r="A57" s="15">
        <v>43</v>
      </c>
      <c r="B57" s="17" t="s">
        <v>78</v>
      </c>
      <c r="C57" s="35">
        <v>12076</v>
      </c>
      <c r="D57" s="36"/>
      <c r="E57" s="35">
        <v>12076</v>
      </c>
    </row>
    <row r="58" spans="1:5" ht="47.25" x14ac:dyDescent="0.25">
      <c r="A58" s="15">
        <v>44</v>
      </c>
      <c r="B58" s="17" t="s">
        <v>84</v>
      </c>
      <c r="C58" s="35">
        <v>1950777</v>
      </c>
      <c r="D58" s="35">
        <v>55796</v>
      </c>
      <c r="E58" s="35">
        <v>2006573</v>
      </c>
    </row>
    <row r="59" spans="1:5" ht="31.5" x14ac:dyDescent="0.25">
      <c r="A59" s="15">
        <v>45</v>
      </c>
      <c r="B59" s="17" t="s">
        <v>88</v>
      </c>
      <c r="C59" s="35">
        <v>93962</v>
      </c>
      <c r="D59" s="35"/>
      <c r="E59" s="35">
        <v>93962</v>
      </c>
    </row>
    <row r="60" spans="1:5" ht="31.5" x14ac:dyDescent="0.25">
      <c r="A60" s="15">
        <v>46</v>
      </c>
      <c r="B60" s="17" t="s">
        <v>90</v>
      </c>
      <c r="C60" s="25">
        <v>2878609</v>
      </c>
      <c r="D60" s="25">
        <v>-55796</v>
      </c>
      <c r="E60" s="25">
        <v>2822813</v>
      </c>
    </row>
    <row r="61" spans="1:5" ht="15.75" x14ac:dyDescent="0.25">
      <c r="A61" s="15">
        <v>47</v>
      </c>
      <c r="B61" s="19" t="s">
        <v>76</v>
      </c>
      <c r="C61" s="35">
        <v>320320</v>
      </c>
      <c r="D61" s="35"/>
      <c r="E61" s="35">
        <v>320320</v>
      </c>
    </row>
    <row r="62" spans="1:5" ht="31.5" x14ac:dyDescent="0.25">
      <c r="A62" s="15">
        <v>48</v>
      </c>
      <c r="B62" s="17" t="s">
        <v>85</v>
      </c>
      <c r="C62" s="35">
        <v>144810</v>
      </c>
      <c r="D62" s="35"/>
      <c r="E62" s="35">
        <v>144810</v>
      </c>
    </row>
    <row r="63" spans="1:5" ht="31.5" x14ac:dyDescent="0.25">
      <c r="A63" s="15">
        <v>49</v>
      </c>
      <c r="B63" s="17" t="s">
        <v>86</v>
      </c>
      <c r="C63" s="35">
        <v>144810</v>
      </c>
      <c r="D63" s="35"/>
      <c r="E63" s="35">
        <v>144810</v>
      </c>
    </row>
    <row r="64" spans="1:5" ht="31.5" x14ac:dyDescent="0.25">
      <c r="A64" s="15">
        <v>50</v>
      </c>
      <c r="B64" s="17" t="s">
        <v>82</v>
      </c>
      <c r="C64" s="35">
        <v>405468</v>
      </c>
      <c r="D64" s="35"/>
      <c r="E64" s="35">
        <v>405468</v>
      </c>
    </row>
    <row r="65" spans="1:5" ht="15.75" x14ac:dyDescent="0.25">
      <c r="A65" s="15">
        <v>51</v>
      </c>
      <c r="B65" s="17" t="s">
        <v>83</v>
      </c>
      <c r="C65" s="35">
        <v>115848</v>
      </c>
      <c r="D65" s="35"/>
      <c r="E65" s="35">
        <v>115848</v>
      </c>
    </row>
    <row r="66" spans="1:5" ht="31.5" x14ac:dyDescent="0.25">
      <c r="A66" s="15">
        <v>52</v>
      </c>
      <c r="B66" s="17" t="s">
        <v>87</v>
      </c>
      <c r="C66" s="35">
        <v>1747353</v>
      </c>
      <c r="D66" s="35">
        <v>-55796</v>
      </c>
      <c r="E66" s="35">
        <v>1691557</v>
      </c>
    </row>
    <row r="67" spans="1:5" ht="15.75" customHeight="1" x14ac:dyDescent="0.25">
      <c r="A67" s="15">
        <v>53</v>
      </c>
      <c r="B67" s="27" t="s">
        <v>97</v>
      </c>
      <c r="C67" s="26">
        <v>499860</v>
      </c>
      <c r="D67" s="26">
        <v>0</v>
      </c>
      <c r="E67" s="26">
        <v>499860</v>
      </c>
    </row>
    <row r="68" spans="1:5" ht="33" customHeight="1" x14ac:dyDescent="0.25">
      <c r="A68" s="15">
        <v>54</v>
      </c>
      <c r="B68" s="34" t="s">
        <v>94</v>
      </c>
      <c r="C68" s="35">
        <v>127253</v>
      </c>
      <c r="D68" s="35"/>
      <c r="E68" s="35">
        <v>127253</v>
      </c>
    </row>
    <row r="69" spans="1:5" ht="31.5" x14ac:dyDescent="0.25">
      <c r="A69" s="15">
        <v>55</v>
      </c>
      <c r="B69" s="27" t="s">
        <v>98</v>
      </c>
      <c r="C69" s="26">
        <v>60903</v>
      </c>
      <c r="D69" s="26"/>
      <c r="E69" s="26">
        <v>60903</v>
      </c>
    </row>
    <row r="70" spans="1:5" ht="15.75" x14ac:dyDescent="0.25">
      <c r="A70" s="15">
        <v>56</v>
      </c>
      <c r="B70" s="27" t="s">
        <v>99</v>
      </c>
      <c r="C70" s="26">
        <v>311704</v>
      </c>
      <c r="D70" s="26"/>
      <c r="E70" s="26">
        <v>311704</v>
      </c>
    </row>
    <row r="71" spans="1:5" ht="15.75" x14ac:dyDescent="0.25">
      <c r="A71" s="15">
        <v>57</v>
      </c>
      <c r="B71" s="16" t="s">
        <v>100</v>
      </c>
      <c r="C71" s="24">
        <v>10627487</v>
      </c>
      <c r="D71" s="24">
        <v>581913</v>
      </c>
      <c r="E71" s="24">
        <v>11209400</v>
      </c>
    </row>
    <row r="72" spans="1:5" ht="17.25" customHeight="1" x14ac:dyDescent="0.25">
      <c r="A72" s="15">
        <v>58</v>
      </c>
      <c r="B72" s="17" t="s">
        <v>39</v>
      </c>
      <c r="C72" s="35">
        <v>57924</v>
      </c>
      <c r="D72" s="35"/>
      <c r="E72" s="35">
        <v>57924</v>
      </c>
    </row>
    <row r="73" spans="1:5" ht="15.75" x14ac:dyDescent="0.25">
      <c r="A73" s="15">
        <v>59</v>
      </c>
      <c r="B73" s="17" t="s">
        <v>40</v>
      </c>
      <c r="C73" s="35">
        <v>970227</v>
      </c>
      <c r="D73" s="35"/>
      <c r="E73" s="35">
        <v>970227</v>
      </c>
    </row>
    <row r="74" spans="1:5" ht="33.75" customHeight="1" x14ac:dyDescent="0.25">
      <c r="A74" s="15">
        <v>60</v>
      </c>
      <c r="B74" s="17" t="s">
        <v>41</v>
      </c>
      <c r="C74" s="35">
        <v>2056302</v>
      </c>
      <c r="D74" s="35"/>
      <c r="E74" s="35">
        <v>2056302</v>
      </c>
    </row>
    <row r="75" spans="1:5" ht="16.5" customHeight="1" x14ac:dyDescent="0.25">
      <c r="A75" s="15">
        <v>61</v>
      </c>
      <c r="B75" s="17" t="s">
        <v>42</v>
      </c>
      <c r="C75" s="35">
        <v>72405</v>
      </c>
      <c r="D75" s="35"/>
      <c r="E75" s="35">
        <v>72405</v>
      </c>
    </row>
    <row r="76" spans="1:5" ht="15.75" x14ac:dyDescent="0.25">
      <c r="A76" s="15">
        <v>62</v>
      </c>
      <c r="B76" s="17" t="s">
        <v>43</v>
      </c>
      <c r="C76" s="35">
        <v>1387281</v>
      </c>
      <c r="D76" s="35">
        <v>248706</v>
      </c>
      <c r="E76" s="35">
        <v>1635987</v>
      </c>
    </row>
    <row r="77" spans="1:5" ht="15.75" x14ac:dyDescent="0.25">
      <c r="A77" s="15">
        <v>63</v>
      </c>
      <c r="B77" s="17" t="s">
        <v>44</v>
      </c>
      <c r="C77" s="35">
        <v>1028440</v>
      </c>
      <c r="D77" s="35">
        <v>13546</v>
      </c>
      <c r="E77" s="35">
        <v>1041986</v>
      </c>
    </row>
    <row r="78" spans="1:5" ht="31.5" x14ac:dyDescent="0.25">
      <c r="A78" s="15">
        <v>64</v>
      </c>
      <c r="B78" s="17" t="s">
        <v>45</v>
      </c>
      <c r="C78" s="35">
        <v>4678402</v>
      </c>
      <c r="D78" s="35">
        <v>319661</v>
      </c>
      <c r="E78" s="35">
        <v>4998063</v>
      </c>
    </row>
    <row r="79" spans="1:5" ht="15" customHeight="1" x14ac:dyDescent="0.25">
      <c r="A79" s="15">
        <v>65</v>
      </c>
      <c r="B79" s="17" t="s">
        <v>46</v>
      </c>
      <c r="C79" s="35">
        <v>246177</v>
      </c>
      <c r="D79" s="35"/>
      <c r="E79" s="35">
        <v>246177</v>
      </c>
    </row>
    <row r="80" spans="1:5" ht="15" customHeight="1" x14ac:dyDescent="0.25">
      <c r="A80" s="15">
        <v>66</v>
      </c>
      <c r="B80" s="17" t="s">
        <v>47</v>
      </c>
      <c r="C80" s="35">
        <v>2896</v>
      </c>
      <c r="D80" s="35"/>
      <c r="E80" s="35">
        <v>2896</v>
      </c>
    </row>
    <row r="81" spans="1:5" ht="15.75" customHeight="1" x14ac:dyDescent="0.25">
      <c r="A81" s="15">
        <v>67</v>
      </c>
      <c r="B81" s="17" t="s">
        <v>48</v>
      </c>
      <c r="C81" s="35">
        <v>127433</v>
      </c>
      <c r="D81" s="35"/>
      <c r="E81" s="35">
        <v>127433</v>
      </c>
    </row>
    <row r="82" spans="1:5" ht="31.5" x14ac:dyDescent="0.25">
      <c r="A82" s="15">
        <v>68</v>
      </c>
      <c r="B82" s="16" t="s">
        <v>101</v>
      </c>
      <c r="C82" s="26">
        <v>550278</v>
      </c>
      <c r="D82" s="26">
        <v>0</v>
      </c>
      <c r="E82" s="26">
        <v>550278</v>
      </c>
    </row>
    <row r="83" spans="1:5" ht="15.75" x14ac:dyDescent="0.25">
      <c r="A83" s="15">
        <v>69</v>
      </c>
      <c r="B83" s="16" t="s">
        <v>102</v>
      </c>
      <c r="C83" s="26">
        <v>550278</v>
      </c>
      <c r="D83" s="26">
        <v>0</v>
      </c>
      <c r="E83" s="26">
        <v>550278</v>
      </c>
    </row>
    <row r="84" spans="1:5" ht="15.75" x14ac:dyDescent="0.25">
      <c r="A84" s="15">
        <v>70</v>
      </c>
      <c r="B84" s="17" t="s">
        <v>49</v>
      </c>
      <c r="C84" s="35">
        <v>434430</v>
      </c>
      <c r="D84" s="35"/>
      <c r="E84" s="35">
        <v>434430</v>
      </c>
    </row>
    <row r="85" spans="1:5" ht="15.75" x14ac:dyDescent="0.25">
      <c r="A85" s="15">
        <v>71</v>
      </c>
      <c r="B85" s="17" t="s">
        <v>50</v>
      </c>
      <c r="C85" s="35">
        <v>115848</v>
      </c>
      <c r="D85" s="35"/>
      <c r="E85" s="35">
        <v>115848</v>
      </c>
    </row>
    <row r="86" spans="1:5" ht="15.75" x14ac:dyDescent="0.25">
      <c r="A86" s="15">
        <v>72</v>
      </c>
      <c r="B86" s="18" t="s">
        <v>103</v>
      </c>
      <c r="C86" s="26">
        <v>128861056</v>
      </c>
      <c r="D86" s="26">
        <v>689059</v>
      </c>
      <c r="E86" s="26">
        <v>129550115</v>
      </c>
    </row>
    <row r="87" spans="1:5" ht="15.75" x14ac:dyDescent="0.25">
      <c r="A87" s="15">
        <v>73</v>
      </c>
      <c r="B87" s="22" t="s">
        <v>69</v>
      </c>
      <c r="C87" s="26">
        <v>4823613</v>
      </c>
      <c r="D87" s="26"/>
      <c r="E87" s="26">
        <v>4823613</v>
      </c>
    </row>
    <row r="88" spans="1:5" ht="15.75" x14ac:dyDescent="0.25">
      <c r="A88" s="15">
        <v>74</v>
      </c>
      <c r="B88" s="22" t="s">
        <v>104</v>
      </c>
      <c r="C88" s="26">
        <v>133684669</v>
      </c>
      <c r="D88" s="26">
        <v>689059</v>
      </c>
      <c r="E88" s="26">
        <v>134373728</v>
      </c>
    </row>
  </sheetData>
  <mergeCells count="5">
    <mergeCell ref="C3:E3"/>
    <mergeCell ref="C4:E4"/>
    <mergeCell ref="C5:E5"/>
    <mergeCell ref="C6:E6"/>
    <mergeCell ref="C7:E7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Zeros="0" zoomScale="77" zoomScaleNormal="77" workbookViewId="0">
      <pane xSplit="2" ySplit="8" topLeftCell="C158" activePane="bottomRight" state="frozen"/>
      <selection pane="topRight" activeCell="C1" sqref="C1"/>
      <selection pane="bottomLeft" activeCell="A9" sqref="A9"/>
      <selection pane="bottomRight" activeCell="L9" sqref="L9:P174"/>
    </sheetView>
  </sheetViews>
  <sheetFormatPr defaultColWidth="10.140625" defaultRowHeight="15" x14ac:dyDescent="0.2"/>
  <cols>
    <col min="1" max="1" width="6" style="21" customWidth="1"/>
    <col min="2" max="2" width="44" style="2" customWidth="1"/>
    <col min="3" max="3" width="12.5703125" style="2" bestFit="1" customWidth="1"/>
    <col min="4" max="4" width="12.42578125" style="2" bestFit="1" customWidth="1"/>
    <col min="5" max="5" width="11.28515625" style="2" bestFit="1" customWidth="1"/>
    <col min="6" max="6" width="11.42578125" style="2" customWidth="1"/>
    <col min="7" max="8" width="10.42578125" style="2" customWidth="1"/>
    <col min="9" max="9" width="10.28515625" style="2" bestFit="1" customWidth="1"/>
    <col min="10" max="10" width="9.42578125" style="2" bestFit="1" customWidth="1"/>
    <col min="11" max="11" width="10" style="2" customWidth="1"/>
    <col min="12" max="12" width="12.5703125" style="2" bestFit="1" customWidth="1"/>
    <col min="13" max="13" width="12.42578125" style="2" bestFit="1" customWidth="1"/>
    <col min="14" max="14" width="11.28515625" style="2" bestFit="1" customWidth="1"/>
    <col min="15" max="15" width="11.42578125" style="2" customWidth="1"/>
    <col min="16" max="16" width="10.42578125" style="2" customWidth="1"/>
    <col min="17" max="170" width="10.140625" style="2"/>
    <col min="171" max="171" width="6" style="2" customWidth="1"/>
    <col min="172" max="172" width="44" style="2" customWidth="1"/>
    <col min="173" max="173" width="9.85546875" style="2" customWidth="1"/>
    <col min="174" max="174" width="12.42578125" style="2" customWidth="1"/>
    <col min="175" max="175" width="9.85546875" style="2" customWidth="1"/>
    <col min="176" max="176" width="8.7109375" style="2" customWidth="1"/>
    <col min="177" max="177" width="10.42578125" style="2" customWidth="1"/>
    <col min="178" max="426" width="10.140625" style="2"/>
    <col min="427" max="427" width="6" style="2" customWidth="1"/>
    <col min="428" max="428" width="44" style="2" customWidth="1"/>
    <col min="429" max="429" width="9.85546875" style="2" customWidth="1"/>
    <col min="430" max="430" width="12.42578125" style="2" customWidth="1"/>
    <col min="431" max="431" width="9.85546875" style="2" customWidth="1"/>
    <col min="432" max="432" width="8.7109375" style="2" customWidth="1"/>
    <col min="433" max="433" width="10.42578125" style="2" customWidth="1"/>
    <col min="434" max="682" width="10.140625" style="2"/>
    <col min="683" max="683" width="6" style="2" customWidth="1"/>
    <col min="684" max="684" width="44" style="2" customWidth="1"/>
    <col min="685" max="685" width="9.85546875" style="2" customWidth="1"/>
    <col min="686" max="686" width="12.42578125" style="2" customWidth="1"/>
    <col min="687" max="687" width="9.85546875" style="2" customWidth="1"/>
    <col min="688" max="688" width="8.7109375" style="2" customWidth="1"/>
    <col min="689" max="689" width="10.42578125" style="2" customWidth="1"/>
    <col min="690" max="938" width="10.140625" style="2"/>
    <col min="939" max="939" width="6" style="2" customWidth="1"/>
    <col min="940" max="940" width="44" style="2" customWidth="1"/>
    <col min="941" max="941" width="9.85546875" style="2" customWidth="1"/>
    <col min="942" max="942" width="12.42578125" style="2" customWidth="1"/>
    <col min="943" max="943" width="9.85546875" style="2" customWidth="1"/>
    <col min="944" max="944" width="8.7109375" style="2" customWidth="1"/>
    <col min="945" max="945" width="10.42578125" style="2" customWidth="1"/>
    <col min="946" max="1194" width="10.140625" style="2"/>
    <col min="1195" max="1195" width="6" style="2" customWidth="1"/>
    <col min="1196" max="1196" width="44" style="2" customWidth="1"/>
    <col min="1197" max="1197" width="9.85546875" style="2" customWidth="1"/>
    <col min="1198" max="1198" width="12.42578125" style="2" customWidth="1"/>
    <col min="1199" max="1199" width="9.85546875" style="2" customWidth="1"/>
    <col min="1200" max="1200" width="8.7109375" style="2" customWidth="1"/>
    <col min="1201" max="1201" width="10.42578125" style="2" customWidth="1"/>
    <col min="1202" max="1450" width="10.140625" style="2"/>
    <col min="1451" max="1451" width="6" style="2" customWidth="1"/>
    <col min="1452" max="1452" width="44" style="2" customWidth="1"/>
    <col min="1453" max="1453" width="9.85546875" style="2" customWidth="1"/>
    <col min="1454" max="1454" width="12.42578125" style="2" customWidth="1"/>
    <col min="1455" max="1455" width="9.85546875" style="2" customWidth="1"/>
    <col min="1456" max="1456" width="8.7109375" style="2" customWidth="1"/>
    <col min="1457" max="1457" width="10.42578125" style="2" customWidth="1"/>
    <col min="1458" max="1706" width="10.140625" style="2"/>
    <col min="1707" max="1707" width="6" style="2" customWidth="1"/>
    <col min="1708" max="1708" width="44" style="2" customWidth="1"/>
    <col min="1709" max="1709" width="9.85546875" style="2" customWidth="1"/>
    <col min="1710" max="1710" width="12.42578125" style="2" customWidth="1"/>
    <col min="1711" max="1711" width="9.85546875" style="2" customWidth="1"/>
    <col min="1712" max="1712" width="8.7109375" style="2" customWidth="1"/>
    <col min="1713" max="1713" width="10.42578125" style="2" customWidth="1"/>
    <col min="1714" max="1962" width="10.140625" style="2"/>
    <col min="1963" max="1963" width="6" style="2" customWidth="1"/>
    <col min="1964" max="1964" width="44" style="2" customWidth="1"/>
    <col min="1965" max="1965" width="9.85546875" style="2" customWidth="1"/>
    <col min="1966" max="1966" width="12.42578125" style="2" customWidth="1"/>
    <col min="1967" max="1967" width="9.85546875" style="2" customWidth="1"/>
    <col min="1968" max="1968" width="8.7109375" style="2" customWidth="1"/>
    <col min="1969" max="1969" width="10.42578125" style="2" customWidth="1"/>
    <col min="1970" max="2218" width="10.140625" style="2"/>
    <col min="2219" max="2219" width="6" style="2" customWidth="1"/>
    <col min="2220" max="2220" width="44" style="2" customWidth="1"/>
    <col min="2221" max="2221" width="9.85546875" style="2" customWidth="1"/>
    <col min="2222" max="2222" width="12.42578125" style="2" customWidth="1"/>
    <col min="2223" max="2223" width="9.85546875" style="2" customWidth="1"/>
    <col min="2224" max="2224" width="8.7109375" style="2" customWidth="1"/>
    <col min="2225" max="2225" width="10.42578125" style="2" customWidth="1"/>
    <col min="2226" max="2474" width="10.140625" style="2"/>
    <col min="2475" max="2475" width="6" style="2" customWidth="1"/>
    <col min="2476" max="2476" width="44" style="2" customWidth="1"/>
    <col min="2477" max="2477" width="9.85546875" style="2" customWidth="1"/>
    <col min="2478" max="2478" width="12.42578125" style="2" customWidth="1"/>
    <col min="2479" max="2479" width="9.85546875" style="2" customWidth="1"/>
    <col min="2480" max="2480" width="8.7109375" style="2" customWidth="1"/>
    <col min="2481" max="2481" width="10.42578125" style="2" customWidth="1"/>
    <col min="2482" max="2730" width="10.140625" style="2"/>
    <col min="2731" max="2731" width="6" style="2" customWidth="1"/>
    <col min="2732" max="2732" width="44" style="2" customWidth="1"/>
    <col min="2733" max="2733" width="9.85546875" style="2" customWidth="1"/>
    <col min="2734" max="2734" width="12.42578125" style="2" customWidth="1"/>
    <col min="2735" max="2735" width="9.85546875" style="2" customWidth="1"/>
    <col min="2736" max="2736" width="8.7109375" style="2" customWidth="1"/>
    <col min="2737" max="2737" width="10.42578125" style="2" customWidth="1"/>
    <col min="2738" max="2986" width="10.140625" style="2"/>
    <col min="2987" max="2987" width="6" style="2" customWidth="1"/>
    <col min="2988" max="2988" width="44" style="2" customWidth="1"/>
    <col min="2989" max="2989" width="9.85546875" style="2" customWidth="1"/>
    <col min="2990" max="2990" width="12.42578125" style="2" customWidth="1"/>
    <col min="2991" max="2991" width="9.85546875" style="2" customWidth="1"/>
    <col min="2992" max="2992" width="8.7109375" style="2" customWidth="1"/>
    <col min="2993" max="2993" width="10.42578125" style="2" customWidth="1"/>
    <col min="2994" max="3242" width="10.140625" style="2"/>
    <col min="3243" max="3243" width="6" style="2" customWidth="1"/>
    <col min="3244" max="3244" width="44" style="2" customWidth="1"/>
    <col min="3245" max="3245" width="9.85546875" style="2" customWidth="1"/>
    <col min="3246" max="3246" width="12.42578125" style="2" customWidth="1"/>
    <col min="3247" max="3247" width="9.85546875" style="2" customWidth="1"/>
    <col min="3248" max="3248" width="8.7109375" style="2" customWidth="1"/>
    <col min="3249" max="3249" width="10.42578125" style="2" customWidth="1"/>
    <col min="3250" max="3498" width="10.140625" style="2"/>
    <col min="3499" max="3499" width="6" style="2" customWidth="1"/>
    <col min="3500" max="3500" width="44" style="2" customWidth="1"/>
    <col min="3501" max="3501" width="9.85546875" style="2" customWidth="1"/>
    <col min="3502" max="3502" width="12.42578125" style="2" customWidth="1"/>
    <col min="3503" max="3503" width="9.85546875" style="2" customWidth="1"/>
    <col min="3504" max="3504" width="8.7109375" style="2" customWidth="1"/>
    <col min="3505" max="3505" width="10.42578125" style="2" customWidth="1"/>
    <col min="3506" max="3754" width="10.140625" style="2"/>
    <col min="3755" max="3755" width="6" style="2" customWidth="1"/>
    <col min="3756" max="3756" width="44" style="2" customWidth="1"/>
    <col min="3757" max="3757" width="9.85546875" style="2" customWidth="1"/>
    <col min="3758" max="3758" width="12.42578125" style="2" customWidth="1"/>
    <col min="3759" max="3759" width="9.85546875" style="2" customWidth="1"/>
    <col min="3760" max="3760" width="8.7109375" style="2" customWidth="1"/>
    <col min="3761" max="3761" width="10.42578125" style="2" customWidth="1"/>
    <col min="3762" max="4010" width="10.140625" style="2"/>
    <col min="4011" max="4011" width="6" style="2" customWidth="1"/>
    <col min="4012" max="4012" width="44" style="2" customWidth="1"/>
    <col min="4013" max="4013" width="9.85546875" style="2" customWidth="1"/>
    <col min="4014" max="4014" width="12.42578125" style="2" customWidth="1"/>
    <col min="4015" max="4015" width="9.85546875" style="2" customWidth="1"/>
    <col min="4016" max="4016" width="8.7109375" style="2" customWidth="1"/>
    <col min="4017" max="4017" width="10.42578125" style="2" customWidth="1"/>
    <col min="4018" max="4266" width="10.140625" style="2"/>
    <col min="4267" max="4267" width="6" style="2" customWidth="1"/>
    <col min="4268" max="4268" width="44" style="2" customWidth="1"/>
    <col min="4269" max="4269" width="9.85546875" style="2" customWidth="1"/>
    <col min="4270" max="4270" width="12.42578125" style="2" customWidth="1"/>
    <col min="4271" max="4271" width="9.85546875" style="2" customWidth="1"/>
    <col min="4272" max="4272" width="8.7109375" style="2" customWidth="1"/>
    <col min="4273" max="4273" width="10.42578125" style="2" customWidth="1"/>
    <col min="4274" max="4522" width="10.140625" style="2"/>
    <col min="4523" max="4523" width="6" style="2" customWidth="1"/>
    <col min="4524" max="4524" width="44" style="2" customWidth="1"/>
    <col min="4525" max="4525" width="9.85546875" style="2" customWidth="1"/>
    <col min="4526" max="4526" width="12.42578125" style="2" customWidth="1"/>
    <col min="4527" max="4527" width="9.85546875" style="2" customWidth="1"/>
    <col min="4528" max="4528" width="8.7109375" style="2" customWidth="1"/>
    <col min="4529" max="4529" width="10.42578125" style="2" customWidth="1"/>
    <col min="4530" max="4778" width="10.140625" style="2"/>
    <col min="4779" max="4779" width="6" style="2" customWidth="1"/>
    <col min="4780" max="4780" width="44" style="2" customWidth="1"/>
    <col min="4781" max="4781" width="9.85546875" style="2" customWidth="1"/>
    <col min="4782" max="4782" width="12.42578125" style="2" customWidth="1"/>
    <col min="4783" max="4783" width="9.85546875" style="2" customWidth="1"/>
    <col min="4784" max="4784" width="8.7109375" style="2" customWidth="1"/>
    <col min="4785" max="4785" width="10.42578125" style="2" customWidth="1"/>
    <col min="4786" max="5034" width="10.140625" style="2"/>
    <col min="5035" max="5035" width="6" style="2" customWidth="1"/>
    <col min="5036" max="5036" width="44" style="2" customWidth="1"/>
    <col min="5037" max="5037" width="9.85546875" style="2" customWidth="1"/>
    <col min="5038" max="5038" width="12.42578125" style="2" customWidth="1"/>
    <col min="5039" max="5039" width="9.85546875" style="2" customWidth="1"/>
    <col min="5040" max="5040" width="8.7109375" style="2" customWidth="1"/>
    <col min="5041" max="5041" width="10.42578125" style="2" customWidth="1"/>
    <col min="5042" max="5290" width="10.140625" style="2"/>
    <col min="5291" max="5291" width="6" style="2" customWidth="1"/>
    <col min="5292" max="5292" width="44" style="2" customWidth="1"/>
    <col min="5293" max="5293" width="9.85546875" style="2" customWidth="1"/>
    <col min="5294" max="5294" width="12.42578125" style="2" customWidth="1"/>
    <col min="5295" max="5295" width="9.85546875" style="2" customWidth="1"/>
    <col min="5296" max="5296" width="8.7109375" style="2" customWidth="1"/>
    <col min="5297" max="5297" width="10.42578125" style="2" customWidth="1"/>
    <col min="5298" max="5546" width="10.140625" style="2"/>
    <col min="5547" max="5547" width="6" style="2" customWidth="1"/>
    <col min="5548" max="5548" width="44" style="2" customWidth="1"/>
    <col min="5549" max="5549" width="9.85546875" style="2" customWidth="1"/>
    <col min="5550" max="5550" width="12.42578125" style="2" customWidth="1"/>
    <col min="5551" max="5551" width="9.85546875" style="2" customWidth="1"/>
    <col min="5552" max="5552" width="8.7109375" style="2" customWidth="1"/>
    <col min="5553" max="5553" width="10.42578125" style="2" customWidth="1"/>
    <col min="5554" max="5802" width="10.140625" style="2"/>
    <col min="5803" max="5803" width="6" style="2" customWidth="1"/>
    <col min="5804" max="5804" width="44" style="2" customWidth="1"/>
    <col min="5805" max="5805" width="9.85546875" style="2" customWidth="1"/>
    <col min="5806" max="5806" width="12.42578125" style="2" customWidth="1"/>
    <col min="5807" max="5807" width="9.85546875" style="2" customWidth="1"/>
    <col min="5808" max="5808" width="8.7109375" style="2" customWidth="1"/>
    <col min="5809" max="5809" width="10.42578125" style="2" customWidth="1"/>
    <col min="5810" max="6058" width="10.140625" style="2"/>
    <col min="6059" max="6059" width="6" style="2" customWidth="1"/>
    <col min="6060" max="6060" width="44" style="2" customWidth="1"/>
    <col min="6061" max="6061" width="9.85546875" style="2" customWidth="1"/>
    <col min="6062" max="6062" width="12.42578125" style="2" customWidth="1"/>
    <col min="6063" max="6063" width="9.85546875" style="2" customWidth="1"/>
    <col min="6064" max="6064" width="8.7109375" style="2" customWidth="1"/>
    <col min="6065" max="6065" width="10.42578125" style="2" customWidth="1"/>
    <col min="6066" max="6314" width="10.140625" style="2"/>
    <col min="6315" max="6315" width="6" style="2" customWidth="1"/>
    <col min="6316" max="6316" width="44" style="2" customWidth="1"/>
    <col min="6317" max="6317" width="9.85546875" style="2" customWidth="1"/>
    <col min="6318" max="6318" width="12.42578125" style="2" customWidth="1"/>
    <col min="6319" max="6319" width="9.85546875" style="2" customWidth="1"/>
    <col min="6320" max="6320" width="8.7109375" style="2" customWidth="1"/>
    <col min="6321" max="6321" width="10.42578125" style="2" customWidth="1"/>
    <col min="6322" max="6570" width="10.140625" style="2"/>
    <col min="6571" max="6571" width="6" style="2" customWidth="1"/>
    <col min="6572" max="6572" width="44" style="2" customWidth="1"/>
    <col min="6573" max="6573" width="9.85546875" style="2" customWidth="1"/>
    <col min="6574" max="6574" width="12.42578125" style="2" customWidth="1"/>
    <col min="6575" max="6575" width="9.85546875" style="2" customWidth="1"/>
    <col min="6576" max="6576" width="8.7109375" style="2" customWidth="1"/>
    <col min="6577" max="6577" width="10.42578125" style="2" customWidth="1"/>
    <col min="6578" max="6826" width="10.140625" style="2"/>
    <col min="6827" max="6827" width="6" style="2" customWidth="1"/>
    <col min="6828" max="6828" width="44" style="2" customWidth="1"/>
    <col min="6829" max="6829" width="9.85546875" style="2" customWidth="1"/>
    <col min="6830" max="6830" width="12.42578125" style="2" customWidth="1"/>
    <col min="6831" max="6831" width="9.85546875" style="2" customWidth="1"/>
    <col min="6832" max="6832" width="8.7109375" style="2" customWidth="1"/>
    <col min="6833" max="6833" width="10.42578125" style="2" customWidth="1"/>
    <col min="6834" max="7082" width="10.140625" style="2"/>
    <col min="7083" max="7083" width="6" style="2" customWidth="1"/>
    <col min="7084" max="7084" width="44" style="2" customWidth="1"/>
    <col min="7085" max="7085" width="9.85546875" style="2" customWidth="1"/>
    <col min="7086" max="7086" width="12.42578125" style="2" customWidth="1"/>
    <col min="7087" max="7087" width="9.85546875" style="2" customWidth="1"/>
    <col min="7088" max="7088" width="8.7109375" style="2" customWidth="1"/>
    <col min="7089" max="7089" width="10.42578125" style="2" customWidth="1"/>
    <col min="7090" max="7338" width="10.140625" style="2"/>
    <col min="7339" max="7339" width="6" style="2" customWidth="1"/>
    <col min="7340" max="7340" width="44" style="2" customWidth="1"/>
    <col min="7341" max="7341" width="9.85546875" style="2" customWidth="1"/>
    <col min="7342" max="7342" width="12.42578125" style="2" customWidth="1"/>
    <col min="7343" max="7343" width="9.85546875" style="2" customWidth="1"/>
    <col min="7344" max="7344" width="8.7109375" style="2" customWidth="1"/>
    <col min="7345" max="7345" width="10.42578125" style="2" customWidth="1"/>
    <col min="7346" max="7594" width="10.140625" style="2"/>
    <col min="7595" max="7595" width="6" style="2" customWidth="1"/>
    <col min="7596" max="7596" width="44" style="2" customWidth="1"/>
    <col min="7597" max="7597" width="9.85546875" style="2" customWidth="1"/>
    <col min="7598" max="7598" width="12.42578125" style="2" customWidth="1"/>
    <col min="7599" max="7599" width="9.85546875" style="2" customWidth="1"/>
    <col min="7600" max="7600" width="8.7109375" style="2" customWidth="1"/>
    <col min="7601" max="7601" width="10.42578125" style="2" customWidth="1"/>
    <col min="7602" max="7850" width="10.140625" style="2"/>
    <col min="7851" max="7851" width="6" style="2" customWidth="1"/>
    <col min="7852" max="7852" width="44" style="2" customWidth="1"/>
    <col min="7853" max="7853" width="9.85546875" style="2" customWidth="1"/>
    <col min="7854" max="7854" width="12.42578125" style="2" customWidth="1"/>
    <col min="7855" max="7855" width="9.85546875" style="2" customWidth="1"/>
    <col min="7856" max="7856" width="8.7109375" style="2" customWidth="1"/>
    <col min="7857" max="7857" width="10.42578125" style="2" customWidth="1"/>
    <col min="7858" max="8106" width="10.140625" style="2"/>
    <col min="8107" max="8107" width="6" style="2" customWidth="1"/>
    <col min="8108" max="8108" width="44" style="2" customWidth="1"/>
    <col min="8109" max="8109" width="9.85546875" style="2" customWidth="1"/>
    <col min="8110" max="8110" width="12.42578125" style="2" customWidth="1"/>
    <col min="8111" max="8111" width="9.85546875" style="2" customWidth="1"/>
    <col min="8112" max="8112" width="8.7109375" style="2" customWidth="1"/>
    <col min="8113" max="8113" width="10.42578125" style="2" customWidth="1"/>
    <col min="8114" max="8362" width="10.140625" style="2"/>
    <col min="8363" max="8363" width="6" style="2" customWidth="1"/>
    <col min="8364" max="8364" width="44" style="2" customWidth="1"/>
    <col min="8365" max="8365" width="9.85546875" style="2" customWidth="1"/>
    <col min="8366" max="8366" width="12.42578125" style="2" customWidth="1"/>
    <col min="8367" max="8367" width="9.85546875" style="2" customWidth="1"/>
    <col min="8368" max="8368" width="8.7109375" style="2" customWidth="1"/>
    <col min="8369" max="8369" width="10.42578125" style="2" customWidth="1"/>
    <col min="8370" max="8618" width="10.140625" style="2"/>
    <col min="8619" max="8619" width="6" style="2" customWidth="1"/>
    <col min="8620" max="8620" width="44" style="2" customWidth="1"/>
    <col min="8621" max="8621" width="9.85546875" style="2" customWidth="1"/>
    <col min="8622" max="8622" width="12.42578125" style="2" customWidth="1"/>
    <col min="8623" max="8623" width="9.85546875" style="2" customWidth="1"/>
    <col min="8624" max="8624" width="8.7109375" style="2" customWidth="1"/>
    <col min="8625" max="8625" width="10.42578125" style="2" customWidth="1"/>
    <col min="8626" max="8874" width="10.140625" style="2"/>
    <col min="8875" max="8875" width="6" style="2" customWidth="1"/>
    <col min="8876" max="8876" width="44" style="2" customWidth="1"/>
    <col min="8877" max="8877" width="9.85546875" style="2" customWidth="1"/>
    <col min="8878" max="8878" width="12.42578125" style="2" customWidth="1"/>
    <col min="8879" max="8879" width="9.85546875" style="2" customWidth="1"/>
    <col min="8880" max="8880" width="8.7109375" style="2" customWidth="1"/>
    <col min="8881" max="8881" width="10.42578125" style="2" customWidth="1"/>
    <col min="8882" max="9130" width="10.140625" style="2"/>
    <col min="9131" max="9131" width="6" style="2" customWidth="1"/>
    <col min="9132" max="9132" width="44" style="2" customWidth="1"/>
    <col min="9133" max="9133" width="9.85546875" style="2" customWidth="1"/>
    <col min="9134" max="9134" width="12.42578125" style="2" customWidth="1"/>
    <col min="9135" max="9135" width="9.85546875" style="2" customWidth="1"/>
    <col min="9136" max="9136" width="8.7109375" style="2" customWidth="1"/>
    <col min="9137" max="9137" width="10.42578125" style="2" customWidth="1"/>
    <col min="9138" max="9386" width="10.140625" style="2"/>
    <col min="9387" max="9387" width="6" style="2" customWidth="1"/>
    <col min="9388" max="9388" width="44" style="2" customWidth="1"/>
    <col min="9389" max="9389" width="9.85546875" style="2" customWidth="1"/>
    <col min="9390" max="9390" width="12.42578125" style="2" customWidth="1"/>
    <col min="9391" max="9391" width="9.85546875" style="2" customWidth="1"/>
    <col min="9392" max="9392" width="8.7109375" style="2" customWidth="1"/>
    <col min="9393" max="9393" width="10.42578125" style="2" customWidth="1"/>
    <col min="9394" max="9642" width="10.140625" style="2"/>
    <col min="9643" max="9643" width="6" style="2" customWidth="1"/>
    <col min="9644" max="9644" width="44" style="2" customWidth="1"/>
    <col min="9645" max="9645" width="9.85546875" style="2" customWidth="1"/>
    <col min="9646" max="9646" width="12.42578125" style="2" customWidth="1"/>
    <col min="9647" max="9647" width="9.85546875" style="2" customWidth="1"/>
    <col min="9648" max="9648" width="8.7109375" style="2" customWidth="1"/>
    <col min="9649" max="9649" width="10.42578125" style="2" customWidth="1"/>
    <col min="9650" max="9898" width="10.140625" style="2"/>
    <col min="9899" max="9899" width="6" style="2" customWidth="1"/>
    <col min="9900" max="9900" width="44" style="2" customWidth="1"/>
    <col min="9901" max="9901" width="9.85546875" style="2" customWidth="1"/>
    <col min="9902" max="9902" width="12.42578125" style="2" customWidth="1"/>
    <col min="9903" max="9903" width="9.85546875" style="2" customWidth="1"/>
    <col min="9904" max="9904" width="8.7109375" style="2" customWidth="1"/>
    <col min="9905" max="9905" width="10.42578125" style="2" customWidth="1"/>
    <col min="9906" max="10154" width="10.140625" style="2"/>
    <col min="10155" max="10155" width="6" style="2" customWidth="1"/>
    <col min="10156" max="10156" width="44" style="2" customWidth="1"/>
    <col min="10157" max="10157" width="9.85546875" style="2" customWidth="1"/>
    <col min="10158" max="10158" width="12.42578125" style="2" customWidth="1"/>
    <col min="10159" max="10159" width="9.85546875" style="2" customWidth="1"/>
    <col min="10160" max="10160" width="8.7109375" style="2" customWidth="1"/>
    <col min="10161" max="10161" width="10.42578125" style="2" customWidth="1"/>
    <col min="10162" max="10410" width="10.140625" style="2"/>
    <col min="10411" max="10411" width="6" style="2" customWidth="1"/>
    <col min="10412" max="10412" width="44" style="2" customWidth="1"/>
    <col min="10413" max="10413" width="9.85546875" style="2" customWidth="1"/>
    <col min="10414" max="10414" width="12.42578125" style="2" customWidth="1"/>
    <col min="10415" max="10415" width="9.85546875" style="2" customWidth="1"/>
    <col min="10416" max="10416" width="8.7109375" style="2" customWidth="1"/>
    <col min="10417" max="10417" width="10.42578125" style="2" customWidth="1"/>
    <col min="10418" max="10666" width="10.140625" style="2"/>
    <col min="10667" max="10667" width="6" style="2" customWidth="1"/>
    <col min="10668" max="10668" width="44" style="2" customWidth="1"/>
    <col min="10669" max="10669" width="9.85546875" style="2" customWidth="1"/>
    <col min="10670" max="10670" width="12.42578125" style="2" customWidth="1"/>
    <col min="10671" max="10671" width="9.85546875" style="2" customWidth="1"/>
    <col min="10672" max="10672" width="8.7109375" style="2" customWidth="1"/>
    <col min="10673" max="10673" width="10.42578125" style="2" customWidth="1"/>
    <col min="10674" max="10922" width="10.140625" style="2"/>
    <col min="10923" max="10923" width="6" style="2" customWidth="1"/>
    <col min="10924" max="10924" width="44" style="2" customWidth="1"/>
    <col min="10925" max="10925" width="9.85546875" style="2" customWidth="1"/>
    <col min="10926" max="10926" width="12.42578125" style="2" customWidth="1"/>
    <col min="10927" max="10927" width="9.85546875" style="2" customWidth="1"/>
    <col min="10928" max="10928" width="8.7109375" style="2" customWidth="1"/>
    <col min="10929" max="10929" width="10.42578125" style="2" customWidth="1"/>
    <col min="10930" max="11178" width="10.140625" style="2"/>
    <col min="11179" max="11179" width="6" style="2" customWidth="1"/>
    <col min="11180" max="11180" width="44" style="2" customWidth="1"/>
    <col min="11181" max="11181" width="9.85546875" style="2" customWidth="1"/>
    <col min="11182" max="11182" width="12.42578125" style="2" customWidth="1"/>
    <col min="11183" max="11183" width="9.85546875" style="2" customWidth="1"/>
    <col min="11184" max="11184" width="8.7109375" style="2" customWidth="1"/>
    <col min="11185" max="11185" width="10.42578125" style="2" customWidth="1"/>
    <col min="11186" max="11434" width="10.140625" style="2"/>
    <col min="11435" max="11435" width="6" style="2" customWidth="1"/>
    <col min="11436" max="11436" width="44" style="2" customWidth="1"/>
    <col min="11437" max="11437" width="9.85546875" style="2" customWidth="1"/>
    <col min="11438" max="11438" width="12.42578125" style="2" customWidth="1"/>
    <col min="11439" max="11439" width="9.85546875" style="2" customWidth="1"/>
    <col min="11440" max="11440" width="8.7109375" style="2" customWidth="1"/>
    <col min="11441" max="11441" width="10.42578125" style="2" customWidth="1"/>
    <col min="11442" max="11690" width="10.140625" style="2"/>
    <col min="11691" max="11691" width="6" style="2" customWidth="1"/>
    <col min="11692" max="11692" width="44" style="2" customWidth="1"/>
    <col min="11693" max="11693" width="9.85546875" style="2" customWidth="1"/>
    <col min="11694" max="11694" width="12.42578125" style="2" customWidth="1"/>
    <col min="11695" max="11695" width="9.85546875" style="2" customWidth="1"/>
    <col min="11696" max="11696" width="8.7109375" style="2" customWidth="1"/>
    <col min="11697" max="11697" width="10.42578125" style="2" customWidth="1"/>
    <col min="11698" max="11946" width="10.140625" style="2"/>
    <col min="11947" max="11947" width="6" style="2" customWidth="1"/>
    <col min="11948" max="11948" width="44" style="2" customWidth="1"/>
    <col min="11949" max="11949" width="9.85546875" style="2" customWidth="1"/>
    <col min="11950" max="11950" width="12.42578125" style="2" customWidth="1"/>
    <col min="11951" max="11951" width="9.85546875" style="2" customWidth="1"/>
    <col min="11952" max="11952" width="8.7109375" style="2" customWidth="1"/>
    <col min="11953" max="11953" width="10.42578125" style="2" customWidth="1"/>
    <col min="11954" max="12202" width="10.140625" style="2"/>
    <col min="12203" max="12203" width="6" style="2" customWidth="1"/>
    <col min="12204" max="12204" width="44" style="2" customWidth="1"/>
    <col min="12205" max="12205" width="9.85546875" style="2" customWidth="1"/>
    <col min="12206" max="12206" width="12.42578125" style="2" customWidth="1"/>
    <col min="12207" max="12207" width="9.85546875" style="2" customWidth="1"/>
    <col min="12208" max="12208" width="8.7109375" style="2" customWidth="1"/>
    <col min="12209" max="12209" width="10.42578125" style="2" customWidth="1"/>
    <col min="12210" max="12458" width="10.140625" style="2"/>
    <col min="12459" max="12459" width="6" style="2" customWidth="1"/>
    <col min="12460" max="12460" width="44" style="2" customWidth="1"/>
    <col min="12461" max="12461" width="9.85546875" style="2" customWidth="1"/>
    <col min="12462" max="12462" width="12.42578125" style="2" customWidth="1"/>
    <col min="12463" max="12463" width="9.85546875" style="2" customWidth="1"/>
    <col min="12464" max="12464" width="8.7109375" style="2" customWidth="1"/>
    <col min="12465" max="12465" width="10.42578125" style="2" customWidth="1"/>
    <col min="12466" max="12714" width="10.140625" style="2"/>
    <col min="12715" max="12715" width="6" style="2" customWidth="1"/>
    <col min="12716" max="12716" width="44" style="2" customWidth="1"/>
    <col min="12717" max="12717" width="9.85546875" style="2" customWidth="1"/>
    <col min="12718" max="12718" width="12.42578125" style="2" customWidth="1"/>
    <col min="12719" max="12719" width="9.85546875" style="2" customWidth="1"/>
    <col min="12720" max="12720" width="8.7109375" style="2" customWidth="1"/>
    <col min="12721" max="12721" width="10.42578125" style="2" customWidth="1"/>
    <col min="12722" max="12970" width="10.140625" style="2"/>
    <col min="12971" max="12971" width="6" style="2" customWidth="1"/>
    <col min="12972" max="12972" width="44" style="2" customWidth="1"/>
    <col min="12973" max="12973" width="9.85546875" style="2" customWidth="1"/>
    <col min="12974" max="12974" width="12.42578125" style="2" customWidth="1"/>
    <col min="12975" max="12975" width="9.85546875" style="2" customWidth="1"/>
    <col min="12976" max="12976" width="8.7109375" style="2" customWidth="1"/>
    <col min="12977" max="12977" width="10.42578125" style="2" customWidth="1"/>
    <col min="12978" max="13226" width="10.140625" style="2"/>
    <col min="13227" max="13227" width="6" style="2" customWidth="1"/>
    <col min="13228" max="13228" width="44" style="2" customWidth="1"/>
    <col min="13229" max="13229" width="9.85546875" style="2" customWidth="1"/>
    <col min="13230" max="13230" width="12.42578125" style="2" customWidth="1"/>
    <col min="13231" max="13231" width="9.85546875" style="2" customWidth="1"/>
    <col min="13232" max="13232" width="8.7109375" style="2" customWidth="1"/>
    <col min="13233" max="13233" width="10.42578125" style="2" customWidth="1"/>
    <col min="13234" max="13482" width="10.140625" style="2"/>
    <col min="13483" max="13483" width="6" style="2" customWidth="1"/>
    <col min="13484" max="13484" width="44" style="2" customWidth="1"/>
    <col min="13485" max="13485" width="9.85546875" style="2" customWidth="1"/>
    <col min="13486" max="13486" width="12.42578125" style="2" customWidth="1"/>
    <col min="13487" max="13487" width="9.85546875" style="2" customWidth="1"/>
    <col min="13488" max="13488" width="8.7109375" style="2" customWidth="1"/>
    <col min="13489" max="13489" width="10.42578125" style="2" customWidth="1"/>
    <col min="13490" max="13738" width="10.140625" style="2"/>
    <col min="13739" max="13739" width="6" style="2" customWidth="1"/>
    <col min="13740" max="13740" width="44" style="2" customWidth="1"/>
    <col min="13741" max="13741" width="9.85546875" style="2" customWidth="1"/>
    <col min="13742" max="13742" width="12.42578125" style="2" customWidth="1"/>
    <col min="13743" max="13743" width="9.85546875" style="2" customWidth="1"/>
    <col min="13744" max="13744" width="8.7109375" style="2" customWidth="1"/>
    <col min="13745" max="13745" width="10.42578125" style="2" customWidth="1"/>
    <col min="13746" max="13994" width="10.140625" style="2"/>
    <col min="13995" max="13995" width="6" style="2" customWidth="1"/>
    <col min="13996" max="13996" width="44" style="2" customWidth="1"/>
    <col min="13997" max="13997" width="9.85546875" style="2" customWidth="1"/>
    <col min="13998" max="13998" width="12.42578125" style="2" customWidth="1"/>
    <col min="13999" max="13999" width="9.85546875" style="2" customWidth="1"/>
    <col min="14000" max="14000" width="8.7109375" style="2" customWidth="1"/>
    <col min="14001" max="14001" width="10.42578125" style="2" customWidth="1"/>
    <col min="14002" max="14250" width="10.140625" style="2"/>
    <col min="14251" max="14251" width="6" style="2" customWidth="1"/>
    <col min="14252" max="14252" width="44" style="2" customWidth="1"/>
    <col min="14253" max="14253" width="9.85546875" style="2" customWidth="1"/>
    <col min="14254" max="14254" width="12.42578125" style="2" customWidth="1"/>
    <col min="14255" max="14255" width="9.85546875" style="2" customWidth="1"/>
    <col min="14256" max="14256" width="8.7109375" style="2" customWidth="1"/>
    <col min="14257" max="14257" width="10.42578125" style="2" customWidth="1"/>
    <col min="14258" max="14506" width="10.140625" style="2"/>
    <col min="14507" max="14507" width="6" style="2" customWidth="1"/>
    <col min="14508" max="14508" width="44" style="2" customWidth="1"/>
    <col min="14509" max="14509" width="9.85546875" style="2" customWidth="1"/>
    <col min="14510" max="14510" width="12.42578125" style="2" customWidth="1"/>
    <col min="14511" max="14511" width="9.85546875" style="2" customWidth="1"/>
    <col min="14512" max="14512" width="8.7109375" style="2" customWidth="1"/>
    <col min="14513" max="14513" width="10.42578125" style="2" customWidth="1"/>
    <col min="14514" max="14762" width="10.140625" style="2"/>
    <col min="14763" max="14763" width="6" style="2" customWidth="1"/>
    <col min="14764" max="14764" width="44" style="2" customWidth="1"/>
    <col min="14765" max="14765" width="9.85546875" style="2" customWidth="1"/>
    <col min="14766" max="14766" width="12.42578125" style="2" customWidth="1"/>
    <col min="14767" max="14767" width="9.85546875" style="2" customWidth="1"/>
    <col min="14768" max="14768" width="8.7109375" style="2" customWidth="1"/>
    <col min="14769" max="14769" width="10.42578125" style="2" customWidth="1"/>
    <col min="14770" max="15018" width="10.140625" style="2"/>
    <col min="15019" max="15019" width="6" style="2" customWidth="1"/>
    <col min="15020" max="15020" width="44" style="2" customWidth="1"/>
    <col min="15021" max="15021" width="9.85546875" style="2" customWidth="1"/>
    <col min="15022" max="15022" width="12.42578125" style="2" customWidth="1"/>
    <col min="15023" max="15023" width="9.85546875" style="2" customWidth="1"/>
    <col min="15024" max="15024" width="8.7109375" style="2" customWidth="1"/>
    <col min="15025" max="15025" width="10.42578125" style="2" customWidth="1"/>
    <col min="15026" max="15274" width="10.140625" style="2"/>
    <col min="15275" max="15275" width="6" style="2" customWidth="1"/>
    <col min="15276" max="15276" width="44" style="2" customWidth="1"/>
    <col min="15277" max="15277" width="9.85546875" style="2" customWidth="1"/>
    <col min="15278" max="15278" width="12.42578125" style="2" customWidth="1"/>
    <col min="15279" max="15279" width="9.85546875" style="2" customWidth="1"/>
    <col min="15280" max="15280" width="8.7109375" style="2" customWidth="1"/>
    <col min="15281" max="15281" width="10.42578125" style="2" customWidth="1"/>
    <col min="15282" max="15530" width="10.140625" style="2"/>
    <col min="15531" max="15531" width="6" style="2" customWidth="1"/>
    <col min="15532" max="15532" width="44" style="2" customWidth="1"/>
    <col min="15533" max="15533" width="9.85546875" style="2" customWidth="1"/>
    <col min="15534" max="15534" width="12.42578125" style="2" customWidth="1"/>
    <col min="15535" max="15535" width="9.85546875" style="2" customWidth="1"/>
    <col min="15536" max="15536" width="8.7109375" style="2" customWidth="1"/>
    <col min="15537" max="15537" width="10.42578125" style="2" customWidth="1"/>
    <col min="15538" max="15786" width="10.140625" style="2"/>
    <col min="15787" max="15787" width="6" style="2" customWidth="1"/>
    <col min="15788" max="15788" width="44" style="2" customWidth="1"/>
    <col min="15789" max="15789" width="9.85546875" style="2" customWidth="1"/>
    <col min="15790" max="15790" width="12.42578125" style="2" customWidth="1"/>
    <col min="15791" max="15791" width="9.85546875" style="2" customWidth="1"/>
    <col min="15792" max="15792" width="8.7109375" style="2" customWidth="1"/>
    <col min="15793" max="15793" width="10.42578125" style="2" customWidth="1"/>
    <col min="15794" max="16042" width="10.140625" style="2"/>
    <col min="16043" max="16043" width="6" style="2" customWidth="1"/>
    <col min="16044" max="16044" width="44" style="2" customWidth="1"/>
    <col min="16045" max="16045" width="9.85546875" style="2" customWidth="1"/>
    <col min="16046" max="16046" width="12.42578125" style="2" customWidth="1"/>
    <col min="16047" max="16047" width="9.85546875" style="2" customWidth="1"/>
    <col min="16048" max="16048" width="8.7109375" style="2" customWidth="1"/>
    <col min="16049" max="16049" width="10.42578125" style="2" customWidth="1"/>
    <col min="16050" max="16384" width="10.140625" style="2"/>
  </cols>
  <sheetData>
    <row r="1" spans="1:16" x14ac:dyDescent="0.2">
      <c r="F1" s="5"/>
      <c r="K1" s="5"/>
      <c r="O1" s="5" t="s">
        <v>75</v>
      </c>
    </row>
    <row r="3" spans="1:16" ht="15.75" x14ac:dyDescent="0.25">
      <c r="A3" s="20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71</v>
      </c>
    </row>
    <row r="4" spans="1:16" ht="19.5" customHeight="1" x14ac:dyDescent="0.25">
      <c r="A4" s="20"/>
      <c r="B4" s="1"/>
      <c r="C4" s="95" t="s">
        <v>91</v>
      </c>
      <c r="D4" s="95"/>
      <c r="E4" s="95"/>
      <c r="F4" s="95"/>
      <c r="G4" s="95"/>
      <c r="H4" s="94" t="s">
        <v>92</v>
      </c>
      <c r="I4" s="94"/>
      <c r="J4" s="94"/>
      <c r="K4" s="94"/>
      <c r="L4" s="95" t="s">
        <v>96</v>
      </c>
      <c r="M4" s="95"/>
      <c r="N4" s="95"/>
      <c r="O4" s="95"/>
      <c r="P4" s="95"/>
    </row>
    <row r="5" spans="1:16" ht="13.5" customHeight="1" x14ac:dyDescent="0.25">
      <c r="A5" s="96" t="s">
        <v>0</v>
      </c>
      <c r="B5" s="96" t="s">
        <v>52</v>
      </c>
      <c r="C5" s="96" t="s">
        <v>1</v>
      </c>
      <c r="D5" s="94" t="s">
        <v>2</v>
      </c>
      <c r="E5" s="94"/>
      <c r="F5" s="94"/>
      <c r="G5" s="96" t="s">
        <v>63</v>
      </c>
      <c r="H5" s="96" t="s">
        <v>1</v>
      </c>
      <c r="I5" s="94" t="s">
        <v>2</v>
      </c>
      <c r="J5" s="94"/>
      <c r="K5" s="94"/>
      <c r="L5" s="96" t="s">
        <v>1</v>
      </c>
      <c r="M5" s="94" t="s">
        <v>2</v>
      </c>
      <c r="N5" s="94"/>
      <c r="O5" s="94"/>
      <c r="P5" s="96" t="s">
        <v>63</v>
      </c>
    </row>
    <row r="6" spans="1:16" ht="15.75" customHeight="1" x14ac:dyDescent="0.25">
      <c r="A6" s="96"/>
      <c r="B6" s="96"/>
      <c r="C6" s="96"/>
      <c r="D6" s="96" t="s">
        <v>53</v>
      </c>
      <c r="E6" s="96"/>
      <c r="F6" s="96" t="s">
        <v>54</v>
      </c>
      <c r="G6" s="96"/>
      <c r="H6" s="96"/>
      <c r="I6" s="96" t="s">
        <v>53</v>
      </c>
      <c r="J6" s="96"/>
      <c r="K6" s="96" t="s">
        <v>54</v>
      </c>
      <c r="L6" s="96"/>
      <c r="M6" s="96" t="s">
        <v>53</v>
      </c>
      <c r="N6" s="96"/>
      <c r="O6" s="96" t="s">
        <v>54</v>
      </c>
      <c r="P6" s="96"/>
    </row>
    <row r="7" spans="1:16" ht="166.5" customHeight="1" x14ac:dyDescent="0.25">
      <c r="A7" s="96"/>
      <c r="B7" s="96"/>
      <c r="C7" s="96"/>
      <c r="D7" s="19" t="s">
        <v>55</v>
      </c>
      <c r="E7" s="19" t="s">
        <v>56</v>
      </c>
      <c r="F7" s="96"/>
      <c r="G7" s="96"/>
      <c r="H7" s="96"/>
      <c r="I7" s="19" t="s">
        <v>55</v>
      </c>
      <c r="J7" s="19" t="s">
        <v>56</v>
      </c>
      <c r="K7" s="96"/>
      <c r="L7" s="96"/>
      <c r="M7" s="19" t="s">
        <v>55</v>
      </c>
      <c r="N7" s="19" t="s">
        <v>56</v>
      </c>
      <c r="O7" s="96"/>
      <c r="P7" s="96"/>
    </row>
    <row r="8" spans="1:16" ht="15.75" x14ac:dyDescent="0.25">
      <c r="A8" s="40">
        <v>1</v>
      </c>
      <c r="B8" s="38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3</v>
      </c>
      <c r="I8" s="40">
        <v>4</v>
      </c>
      <c r="J8" s="40">
        <v>5</v>
      </c>
      <c r="K8" s="40">
        <v>6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</row>
    <row r="9" spans="1:16" ht="15.75" x14ac:dyDescent="0.25">
      <c r="A9" s="42">
        <v>1</v>
      </c>
      <c r="B9" s="43" t="s">
        <v>111</v>
      </c>
      <c r="C9" s="56">
        <v>130242</v>
      </c>
      <c r="D9" s="56">
        <v>130242</v>
      </c>
      <c r="E9" s="56">
        <v>92910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130242</v>
      </c>
      <c r="M9" s="56">
        <v>130242</v>
      </c>
      <c r="N9" s="56">
        <v>92910</v>
      </c>
      <c r="O9" s="56">
        <v>0</v>
      </c>
      <c r="P9" s="56">
        <v>0</v>
      </c>
    </row>
    <row r="10" spans="1:16" ht="31.5" x14ac:dyDescent="0.25">
      <c r="A10" s="42">
        <v>2</v>
      </c>
      <c r="B10" s="43" t="s">
        <v>112</v>
      </c>
      <c r="C10" s="56">
        <v>130242</v>
      </c>
      <c r="D10" s="56">
        <v>130242</v>
      </c>
      <c r="E10" s="56">
        <v>92910</v>
      </c>
      <c r="F10" s="56">
        <v>0</v>
      </c>
      <c r="G10" s="56">
        <v>0</v>
      </c>
      <c r="H10" s="56">
        <v>0</v>
      </c>
      <c r="I10" s="56"/>
      <c r="J10" s="56"/>
      <c r="K10" s="56">
        <v>0</v>
      </c>
      <c r="L10" s="56">
        <v>130242</v>
      </c>
      <c r="M10" s="56">
        <v>130242</v>
      </c>
      <c r="N10" s="56">
        <v>92910</v>
      </c>
      <c r="O10" s="56">
        <v>0</v>
      </c>
      <c r="P10" s="56">
        <v>0</v>
      </c>
    </row>
    <row r="11" spans="1:16" ht="15.75" x14ac:dyDescent="0.25">
      <c r="A11" s="42">
        <v>3</v>
      </c>
      <c r="B11" s="43" t="s">
        <v>113</v>
      </c>
      <c r="C11" s="56">
        <v>18186801</v>
      </c>
      <c r="D11" s="56">
        <v>9173814</v>
      </c>
      <c r="E11" s="56">
        <v>4226116</v>
      </c>
      <c r="F11" s="56">
        <v>9012987</v>
      </c>
      <c r="G11" s="56">
        <v>8053846</v>
      </c>
      <c r="H11" s="56">
        <v>-21506</v>
      </c>
      <c r="I11" s="56">
        <v>-101769</v>
      </c>
      <c r="J11" s="56">
        <v>2149</v>
      </c>
      <c r="K11" s="56">
        <v>80263</v>
      </c>
      <c r="L11" s="56">
        <v>18165295</v>
      </c>
      <c r="M11" s="56">
        <v>9072045</v>
      </c>
      <c r="N11" s="56">
        <v>4228265</v>
      </c>
      <c r="O11" s="56">
        <v>9093250</v>
      </c>
      <c r="P11" s="56">
        <v>8053846</v>
      </c>
    </row>
    <row r="12" spans="1:16" ht="31.5" x14ac:dyDescent="0.25">
      <c r="A12" s="42">
        <v>4</v>
      </c>
      <c r="B12" s="43" t="s">
        <v>114</v>
      </c>
      <c r="C12" s="56">
        <v>13033</v>
      </c>
      <c r="D12" s="56">
        <v>13033</v>
      </c>
      <c r="E12" s="56">
        <v>0</v>
      </c>
      <c r="F12" s="56">
        <v>0</v>
      </c>
      <c r="G12" s="56">
        <v>0</v>
      </c>
      <c r="H12" s="56">
        <v>0</v>
      </c>
      <c r="I12" s="56"/>
      <c r="J12" s="56">
        <v>0</v>
      </c>
      <c r="K12" s="56">
        <v>0</v>
      </c>
      <c r="L12" s="56">
        <v>13033</v>
      </c>
      <c r="M12" s="56">
        <v>13033</v>
      </c>
      <c r="N12" s="56">
        <v>0</v>
      </c>
      <c r="O12" s="56">
        <v>0</v>
      </c>
      <c r="P12" s="56">
        <v>0</v>
      </c>
    </row>
    <row r="13" spans="1:16" ht="15.75" x14ac:dyDescent="0.25">
      <c r="A13" s="42">
        <v>5</v>
      </c>
      <c r="B13" s="43" t="s">
        <v>115</v>
      </c>
      <c r="C13" s="56">
        <v>17348881</v>
      </c>
      <c r="D13" s="56">
        <v>8857210</v>
      </c>
      <c r="E13" s="56">
        <v>4226116</v>
      </c>
      <c r="F13" s="56">
        <v>8491671</v>
      </c>
      <c r="G13" s="56">
        <v>8040127</v>
      </c>
      <c r="H13" s="56">
        <v>-21506</v>
      </c>
      <c r="I13" s="56">
        <v>-101769</v>
      </c>
      <c r="J13" s="56">
        <v>2149</v>
      </c>
      <c r="K13" s="56">
        <v>80263</v>
      </c>
      <c r="L13" s="56">
        <v>17327375</v>
      </c>
      <c r="M13" s="56">
        <v>8755441</v>
      </c>
      <c r="N13" s="56">
        <v>4228265</v>
      </c>
      <c r="O13" s="56">
        <v>8571934</v>
      </c>
      <c r="P13" s="56">
        <v>8040127</v>
      </c>
    </row>
    <row r="14" spans="1:16" ht="15.75" x14ac:dyDescent="0.25">
      <c r="A14" s="42">
        <v>6</v>
      </c>
      <c r="B14" s="38" t="s">
        <v>2</v>
      </c>
      <c r="C14" s="55">
        <v>0</v>
      </c>
      <c r="D14" s="55">
        <v>0</v>
      </c>
      <c r="E14" s="55">
        <v>0</v>
      </c>
      <c r="F14" s="55">
        <v>0</v>
      </c>
      <c r="G14" s="55"/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/>
    </row>
    <row r="15" spans="1:16" ht="31.5" x14ac:dyDescent="0.25">
      <c r="A15" s="42">
        <v>7</v>
      </c>
      <c r="B15" s="6" t="s">
        <v>116</v>
      </c>
      <c r="C15" s="55">
        <v>251177</v>
      </c>
      <c r="D15" s="55">
        <v>251177</v>
      </c>
      <c r="E15" s="55">
        <v>93829</v>
      </c>
      <c r="F15" s="55">
        <v>0</v>
      </c>
      <c r="G15" s="55">
        <v>0</v>
      </c>
      <c r="H15" s="55">
        <v>0</v>
      </c>
      <c r="I15" s="55"/>
      <c r="J15" s="55"/>
      <c r="K15" s="55"/>
      <c r="L15" s="55">
        <v>251177</v>
      </c>
      <c r="M15" s="55">
        <v>251177</v>
      </c>
      <c r="N15" s="55">
        <v>93829</v>
      </c>
      <c r="O15" s="55">
        <v>0</v>
      </c>
      <c r="P15" s="55">
        <v>0</v>
      </c>
    </row>
    <row r="16" spans="1:16" ht="31.5" x14ac:dyDescent="0.25">
      <c r="A16" s="42">
        <v>8</v>
      </c>
      <c r="B16" s="6" t="s">
        <v>117</v>
      </c>
      <c r="C16" s="55">
        <v>106748</v>
      </c>
      <c r="D16" s="55">
        <v>99226</v>
      </c>
      <c r="E16" s="55">
        <v>72565</v>
      </c>
      <c r="F16" s="55">
        <v>7522</v>
      </c>
      <c r="G16" s="55">
        <v>0</v>
      </c>
      <c r="H16" s="55">
        <v>0</v>
      </c>
      <c r="I16" s="55"/>
      <c r="J16" s="55"/>
      <c r="K16" s="55"/>
      <c r="L16" s="55">
        <v>106748</v>
      </c>
      <c r="M16" s="55">
        <v>99226</v>
      </c>
      <c r="N16" s="55">
        <v>72565</v>
      </c>
      <c r="O16" s="55">
        <v>7522</v>
      </c>
      <c r="P16" s="55">
        <v>0</v>
      </c>
    </row>
    <row r="17" spans="1:16" ht="47.25" x14ac:dyDescent="0.25">
      <c r="A17" s="42">
        <v>9</v>
      </c>
      <c r="B17" s="6" t="s">
        <v>118</v>
      </c>
      <c r="C17" s="55">
        <v>16185975</v>
      </c>
      <c r="D17" s="55">
        <v>7705591</v>
      </c>
      <c r="E17" s="55">
        <v>3597501</v>
      </c>
      <c r="F17" s="55">
        <v>8480384</v>
      </c>
      <c r="G17" s="55">
        <v>8040127</v>
      </c>
      <c r="H17" s="55">
        <v>-25000</v>
      </c>
      <c r="I17" s="55">
        <v>-103382</v>
      </c>
      <c r="J17" s="55">
        <v>2149</v>
      </c>
      <c r="K17" s="55">
        <v>78382</v>
      </c>
      <c r="L17" s="55">
        <v>16160975</v>
      </c>
      <c r="M17" s="55">
        <v>7602209</v>
      </c>
      <c r="N17" s="55">
        <v>3599650</v>
      </c>
      <c r="O17" s="55">
        <v>8558766</v>
      </c>
      <c r="P17" s="55">
        <v>8040127</v>
      </c>
    </row>
    <row r="18" spans="1:16" ht="31.5" x14ac:dyDescent="0.25">
      <c r="A18" s="42">
        <v>10</v>
      </c>
      <c r="B18" s="6" t="s">
        <v>119</v>
      </c>
      <c r="C18" s="55">
        <v>28962</v>
      </c>
      <c r="D18" s="55">
        <v>28962</v>
      </c>
      <c r="E18" s="55">
        <v>0</v>
      </c>
      <c r="F18" s="55">
        <v>0</v>
      </c>
      <c r="G18" s="55">
        <v>0</v>
      </c>
      <c r="H18" s="55">
        <v>0</v>
      </c>
      <c r="I18" s="55"/>
      <c r="J18" s="55"/>
      <c r="K18" s="55"/>
      <c r="L18" s="55">
        <v>28962</v>
      </c>
      <c r="M18" s="55">
        <v>28962</v>
      </c>
      <c r="N18" s="55">
        <v>0</v>
      </c>
      <c r="O18" s="55">
        <v>0</v>
      </c>
      <c r="P18" s="55">
        <v>0</v>
      </c>
    </row>
    <row r="19" spans="1:16" ht="31.5" x14ac:dyDescent="0.25">
      <c r="A19" s="42">
        <v>11</v>
      </c>
      <c r="B19" s="6" t="s">
        <v>120</v>
      </c>
      <c r="C19" s="55">
        <v>3360</v>
      </c>
      <c r="D19" s="55">
        <v>3360</v>
      </c>
      <c r="E19" s="55">
        <v>0</v>
      </c>
      <c r="F19" s="55">
        <v>0</v>
      </c>
      <c r="G19" s="55">
        <v>0</v>
      </c>
      <c r="H19" s="55">
        <v>1118</v>
      </c>
      <c r="I19" s="55">
        <v>1118</v>
      </c>
      <c r="J19" s="55"/>
      <c r="K19" s="55"/>
      <c r="L19" s="55">
        <v>4478</v>
      </c>
      <c r="M19" s="55">
        <v>4478</v>
      </c>
      <c r="N19" s="55">
        <v>0</v>
      </c>
      <c r="O19" s="55">
        <v>0</v>
      </c>
      <c r="P19" s="55">
        <v>0</v>
      </c>
    </row>
    <row r="20" spans="1:16" ht="63" x14ac:dyDescent="0.25">
      <c r="A20" s="42">
        <v>12</v>
      </c>
      <c r="B20" s="6" t="s">
        <v>121</v>
      </c>
      <c r="C20" s="55">
        <v>699473</v>
      </c>
      <c r="D20" s="55">
        <v>695708</v>
      </c>
      <c r="E20" s="55">
        <v>450307</v>
      </c>
      <c r="F20" s="55">
        <v>3765</v>
      </c>
      <c r="G20" s="55">
        <v>0</v>
      </c>
      <c r="H20" s="55">
        <v>-2460</v>
      </c>
      <c r="I20" s="55">
        <v>-4341</v>
      </c>
      <c r="J20" s="55">
        <v>0</v>
      </c>
      <c r="K20" s="55">
        <v>1881</v>
      </c>
      <c r="L20" s="55">
        <v>697013</v>
      </c>
      <c r="M20" s="55">
        <v>691367</v>
      </c>
      <c r="N20" s="55">
        <v>450307</v>
      </c>
      <c r="O20" s="55">
        <v>5646</v>
      </c>
      <c r="P20" s="55">
        <v>0</v>
      </c>
    </row>
    <row r="21" spans="1:16" ht="15.75" x14ac:dyDescent="0.25">
      <c r="A21" s="42">
        <v>13</v>
      </c>
      <c r="B21" s="38" t="s">
        <v>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ht="31.5" x14ac:dyDescent="0.25">
      <c r="A22" s="42">
        <v>14</v>
      </c>
      <c r="B22" s="6" t="s">
        <v>16</v>
      </c>
      <c r="C22" s="55">
        <v>579</v>
      </c>
      <c r="D22" s="55">
        <v>579</v>
      </c>
      <c r="E22" s="55">
        <v>442</v>
      </c>
      <c r="F22" s="55">
        <v>0</v>
      </c>
      <c r="G22" s="55">
        <v>0</v>
      </c>
      <c r="H22" s="55">
        <v>0</v>
      </c>
      <c r="I22" s="55"/>
      <c r="J22" s="55"/>
      <c r="K22" s="55"/>
      <c r="L22" s="55">
        <v>579</v>
      </c>
      <c r="M22" s="55">
        <v>579</v>
      </c>
      <c r="N22" s="55">
        <v>442</v>
      </c>
      <c r="O22" s="55">
        <v>0</v>
      </c>
      <c r="P22" s="55">
        <v>0</v>
      </c>
    </row>
    <row r="23" spans="1:16" ht="15.75" x14ac:dyDescent="0.25">
      <c r="A23" s="42">
        <v>15</v>
      </c>
      <c r="B23" s="6" t="s">
        <v>17</v>
      </c>
      <c r="C23" s="55">
        <v>15959</v>
      </c>
      <c r="D23" s="55">
        <v>15959</v>
      </c>
      <c r="E23" s="55">
        <v>10888</v>
      </c>
      <c r="F23" s="55">
        <v>0</v>
      </c>
      <c r="G23" s="55">
        <v>0</v>
      </c>
      <c r="H23" s="55">
        <v>0</v>
      </c>
      <c r="I23" s="55"/>
      <c r="J23" s="55"/>
      <c r="K23" s="55"/>
      <c r="L23" s="55">
        <v>15959</v>
      </c>
      <c r="M23" s="55">
        <v>15959</v>
      </c>
      <c r="N23" s="55">
        <v>10888</v>
      </c>
      <c r="O23" s="55">
        <v>0</v>
      </c>
      <c r="P23" s="55">
        <v>0</v>
      </c>
    </row>
    <row r="24" spans="1:16" ht="31.5" x14ac:dyDescent="0.25">
      <c r="A24" s="42">
        <v>16</v>
      </c>
      <c r="B24" s="6" t="s">
        <v>18</v>
      </c>
      <c r="C24" s="55">
        <v>10400</v>
      </c>
      <c r="D24" s="55">
        <v>10400</v>
      </c>
      <c r="E24" s="55">
        <v>7960</v>
      </c>
      <c r="F24" s="55">
        <v>0</v>
      </c>
      <c r="G24" s="55">
        <v>0</v>
      </c>
      <c r="H24" s="55">
        <v>0</v>
      </c>
      <c r="I24" s="55"/>
      <c r="J24" s="55"/>
      <c r="K24" s="55"/>
      <c r="L24" s="55">
        <v>10400</v>
      </c>
      <c r="M24" s="55">
        <v>10400</v>
      </c>
      <c r="N24" s="55">
        <v>7960</v>
      </c>
      <c r="O24" s="55">
        <v>0</v>
      </c>
      <c r="P24" s="55">
        <v>0</v>
      </c>
    </row>
    <row r="25" spans="1:16" ht="15.75" x14ac:dyDescent="0.25">
      <c r="A25" s="42">
        <v>17</v>
      </c>
      <c r="B25" s="6" t="s">
        <v>19</v>
      </c>
      <c r="C25" s="55">
        <v>68496</v>
      </c>
      <c r="D25" s="55">
        <v>68496</v>
      </c>
      <c r="E25" s="55">
        <v>40829</v>
      </c>
      <c r="F25" s="55">
        <v>0</v>
      </c>
      <c r="G25" s="55">
        <v>0</v>
      </c>
      <c r="H25" s="55">
        <v>0</v>
      </c>
      <c r="I25" s="55"/>
      <c r="J25" s="55"/>
      <c r="K25" s="55"/>
      <c r="L25" s="55">
        <v>68496</v>
      </c>
      <c r="M25" s="55">
        <v>68496</v>
      </c>
      <c r="N25" s="55">
        <v>40829</v>
      </c>
      <c r="O25" s="55">
        <v>0</v>
      </c>
      <c r="P25" s="55">
        <v>0</v>
      </c>
    </row>
    <row r="26" spans="1:16" ht="15.75" x14ac:dyDescent="0.25">
      <c r="A26" s="42">
        <v>18</v>
      </c>
      <c r="B26" s="6" t="s">
        <v>20</v>
      </c>
      <c r="C26" s="55">
        <v>31221</v>
      </c>
      <c r="D26" s="55">
        <v>31221</v>
      </c>
      <c r="E26" s="55">
        <v>19086</v>
      </c>
      <c r="F26" s="55">
        <v>0</v>
      </c>
      <c r="G26" s="55">
        <v>0</v>
      </c>
      <c r="H26" s="55">
        <v>0</v>
      </c>
      <c r="I26" s="55"/>
      <c r="J26" s="55"/>
      <c r="K26" s="55"/>
      <c r="L26" s="55">
        <v>31221</v>
      </c>
      <c r="M26" s="55">
        <v>31221</v>
      </c>
      <c r="N26" s="55">
        <v>19086</v>
      </c>
      <c r="O26" s="55">
        <v>0</v>
      </c>
      <c r="P26" s="55">
        <v>0</v>
      </c>
    </row>
    <row r="27" spans="1:16" ht="15.75" x14ac:dyDescent="0.25">
      <c r="A27" s="42">
        <v>19</v>
      </c>
      <c r="B27" s="6" t="s">
        <v>21</v>
      </c>
      <c r="C27" s="55">
        <v>84569</v>
      </c>
      <c r="D27" s="55">
        <v>84569</v>
      </c>
      <c r="E27" s="55">
        <v>64566</v>
      </c>
      <c r="F27" s="55">
        <v>0</v>
      </c>
      <c r="G27" s="55">
        <v>0</v>
      </c>
      <c r="H27" s="55">
        <v>0</v>
      </c>
      <c r="I27" s="55"/>
      <c r="J27" s="55"/>
      <c r="K27" s="55"/>
      <c r="L27" s="55">
        <v>84569</v>
      </c>
      <c r="M27" s="55">
        <v>84569</v>
      </c>
      <c r="N27" s="55">
        <v>64566</v>
      </c>
      <c r="O27" s="55">
        <v>0</v>
      </c>
      <c r="P27" s="55">
        <v>0</v>
      </c>
    </row>
    <row r="28" spans="1:16" ht="15.75" x14ac:dyDescent="0.25">
      <c r="A28" s="42">
        <v>20</v>
      </c>
      <c r="B28" s="6" t="s">
        <v>22</v>
      </c>
      <c r="C28" s="55">
        <v>15697</v>
      </c>
      <c r="D28" s="55">
        <v>15697</v>
      </c>
      <c r="E28" s="55">
        <v>11984</v>
      </c>
      <c r="F28" s="55">
        <v>0</v>
      </c>
      <c r="G28" s="55">
        <v>0</v>
      </c>
      <c r="H28" s="55">
        <v>0</v>
      </c>
      <c r="I28" s="55"/>
      <c r="J28" s="55"/>
      <c r="K28" s="55"/>
      <c r="L28" s="55">
        <v>15697</v>
      </c>
      <c r="M28" s="55">
        <v>15697</v>
      </c>
      <c r="N28" s="55">
        <v>11984</v>
      </c>
      <c r="O28" s="55">
        <v>0</v>
      </c>
      <c r="P28" s="55">
        <v>0</v>
      </c>
    </row>
    <row r="29" spans="1:16" ht="15.75" x14ac:dyDescent="0.25">
      <c r="A29" s="42">
        <v>21</v>
      </c>
      <c r="B29" s="6" t="s">
        <v>23</v>
      </c>
      <c r="C29" s="55">
        <v>64095</v>
      </c>
      <c r="D29" s="55">
        <v>64095</v>
      </c>
      <c r="E29" s="55">
        <v>30372</v>
      </c>
      <c r="F29" s="55">
        <v>0</v>
      </c>
      <c r="G29" s="55">
        <v>0</v>
      </c>
      <c r="H29" s="55">
        <v>0</v>
      </c>
      <c r="I29" s="55"/>
      <c r="J29" s="55"/>
      <c r="K29" s="55"/>
      <c r="L29" s="55">
        <v>64095</v>
      </c>
      <c r="M29" s="55">
        <v>64095</v>
      </c>
      <c r="N29" s="55">
        <v>30372</v>
      </c>
      <c r="O29" s="55">
        <v>0</v>
      </c>
      <c r="P29" s="55">
        <v>0</v>
      </c>
    </row>
    <row r="30" spans="1:16" ht="31.5" x14ac:dyDescent="0.25">
      <c r="A30" s="42">
        <v>22</v>
      </c>
      <c r="B30" s="6" t="s">
        <v>24</v>
      </c>
      <c r="C30" s="55">
        <v>2462</v>
      </c>
      <c r="D30" s="55">
        <v>2462</v>
      </c>
      <c r="E30" s="55">
        <v>0</v>
      </c>
      <c r="F30" s="55">
        <v>0</v>
      </c>
      <c r="G30" s="55">
        <v>0</v>
      </c>
      <c r="H30" s="55">
        <v>0</v>
      </c>
      <c r="I30" s="55"/>
      <c r="J30" s="55"/>
      <c r="K30" s="55"/>
      <c r="L30" s="55">
        <v>2462</v>
      </c>
      <c r="M30" s="55">
        <v>2462</v>
      </c>
      <c r="N30" s="55">
        <v>0</v>
      </c>
      <c r="O30" s="55">
        <v>0</v>
      </c>
      <c r="P30" s="55">
        <v>0</v>
      </c>
    </row>
    <row r="31" spans="1:16" ht="47.25" x14ac:dyDescent="0.25">
      <c r="A31" s="42">
        <v>23</v>
      </c>
      <c r="B31" s="6" t="s">
        <v>25</v>
      </c>
      <c r="C31" s="55">
        <v>602</v>
      </c>
      <c r="D31" s="55">
        <v>602</v>
      </c>
      <c r="E31" s="55">
        <v>460</v>
      </c>
      <c r="F31" s="55">
        <v>0</v>
      </c>
      <c r="G31" s="55">
        <v>0</v>
      </c>
      <c r="H31" s="55">
        <v>0</v>
      </c>
      <c r="I31" s="55"/>
      <c r="J31" s="55"/>
      <c r="K31" s="55"/>
      <c r="L31" s="55">
        <v>602</v>
      </c>
      <c r="M31" s="55">
        <v>602</v>
      </c>
      <c r="N31" s="55">
        <v>460</v>
      </c>
      <c r="O31" s="55">
        <v>0</v>
      </c>
      <c r="P31" s="55">
        <v>0</v>
      </c>
    </row>
    <row r="32" spans="1:16" ht="63" x14ac:dyDescent="0.25">
      <c r="A32" s="42">
        <v>24</v>
      </c>
      <c r="B32" s="6" t="s">
        <v>66</v>
      </c>
      <c r="C32" s="55">
        <v>1400</v>
      </c>
      <c r="D32" s="55">
        <v>1400</v>
      </c>
      <c r="E32" s="55">
        <v>1069</v>
      </c>
      <c r="F32" s="55">
        <v>0</v>
      </c>
      <c r="G32" s="55"/>
      <c r="H32" s="55">
        <v>0</v>
      </c>
      <c r="I32" s="55"/>
      <c r="J32" s="55"/>
      <c r="K32" s="55"/>
      <c r="L32" s="55">
        <v>1400</v>
      </c>
      <c r="M32" s="55">
        <v>1400</v>
      </c>
      <c r="N32" s="55">
        <v>1069</v>
      </c>
      <c r="O32" s="55">
        <v>0</v>
      </c>
      <c r="P32" s="55"/>
    </row>
    <row r="33" spans="1:16" ht="15.75" x14ac:dyDescent="0.25">
      <c r="A33" s="42">
        <v>25</v>
      </c>
      <c r="B33" s="6" t="s">
        <v>122</v>
      </c>
      <c r="C33" s="55">
        <v>255880</v>
      </c>
      <c r="D33" s="55">
        <v>255880</v>
      </c>
      <c r="E33" s="55">
        <v>177956</v>
      </c>
      <c r="F33" s="55">
        <v>0</v>
      </c>
      <c r="G33" s="55">
        <v>0</v>
      </c>
      <c r="H33" s="55">
        <v>0</v>
      </c>
      <c r="I33" s="55"/>
      <c r="J33" s="55"/>
      <c r="K33" s="55"/>
      <c r="L33" s="55">
        <v>255880</v>
      </c>
      <c r="M33" s="55">
        <v>255880</v>
      </c>
      <c r="N33" s="55">
        <v>177956</v>
      </c>
      <c r="O33" s="55">
        <v>0</v>
      </c>
      <c r="P33" s="55">
        <v>0</v>
      </c>
    </row>
    <row r="34" spans="1:16" ht="15.75" x14ac:dyDescent="0.25">
      <c r="A34" s="42">
        <v>26</v>
      </c>
      <c r="B34" s="19" t="s">
        <v>123</v>
      </c>
      <c r="C34" s="55">
        <v>14124</v>
      </c>
      <c r="D34" s="55">
        <v>14124</v>
      </c>
      <c r="E34" s="55">
        <v>9853</v>
      </c>
      <c r="F34" s="55">
        <v>0</v>
      </c>
      <c r="G34" s="55">
        <v>0</v>
      </c>
      <c r="H34" s="55">
        <v>0</v>
      </c>
      <c r="I34" s="55"/>
      <c r="J34" s="55"/>
      <c r="K34" s="55"/>
      <c r="L34" s="55">
        <v>14124</v>
      </c>
      <c r="M34" s="55">
        <v>14124</v>
      </c>
      <c r="N34" s="55">
        <v>9853</v>
      </c>
      <c r="O34" s="55">
        <v>0</v>
      </c>
      <c r="P34" s="55">
        <v>0</v>
      </c>
    </row>
    <row r="35" spans="1:16" ht="47.25" x14ac:dyDescent="0.25">
      <c r="A35" s="42">
        <v>27</v>
      </c>
      <c r="B35" s="6" t="s">
        <v>124</v>
      </c>
      <c r="C35" s="55">
        <v>17066</v>
      </c>
      <c r="D35" s="55">
        <v>17066</v>
      </c>
      <c r="E35" s="55">
        <v>11585</v>
      </c>
      <c r="F35" s="55">
        <v>0</v>
      </c>
      <c r="G35" s="55">
        <v>0</v>
      </c>
      <c r="H35" s="55">
        <v>0</v>
      </c>
      <c r="I35" s="55"/>
      <c r="J35" s="55"/>
      <c r="K35" s="55"/>
      <c r="L35" s="55">
        <v>17066</v>
      </c>
      <c r="M35" s="55">
        <v>17066</v>
      </c>
      <c r="N35" s="55">
        <v>11585</v>
      </c>
      <c r="O35" s="55">
        <v>0</v>
      </c>
      <c r="P35" s="55">
        <v>0</v>
      </c>
    </row>
    <row r="36" spans="1:16" ht="15.75" x14ac:dyDescent="0.25">
      <c r="A36" s="42">
        <v>28</v>
      </c>
      <c r="B36" s="6" t="s">
        <v>125</v>
      </c>
      <c r="C36" s="55">
        <v>52699</v>
      </c>
      <c r="D36" s="55">
        <v>52699</v>
      </c>
      <c r="E36" s="55">
        <v>31858</v>
      </c>
      <c r="F36" s="55">
        <v>0</v>
      </c>
      <c r="G36" s="55">
        <v>0</v>
      </c>
      <c r="H36" s="55">
        <v>0</v>
      </c>
      <c r="I36" s="55">
        <v>-1881</v>
      </c>
      <c r="J36" s="55"/>
      <c r="K36" s="55">
        <v>1881</v>
      </c>
      <c r="L36" s="55">
        <v>52699</v>
      </c>
      <c r="M36" s="55">
        <v>50818</v>
      </c>
      <c r="N36" s="55">
        <v>31858</v>
      </c>
      <c r="O36" s="55">
        <v>1881</v>
      </c>
      <c r="P36" s="55">
        <v>0</v>
      </c>
    </row>
    <row r="37" spans="1:16" ht="31.5" x14ac:dyDescent="0.25">
      <c r="A37" s="42">
        <v>29</v>
      </c>
      <c r="B37" s="6" t="s">
        <v>126</v>
      </c>
      <c r="C37" s="55">
        <v>16694</v>
      </c>
      <c r="D37" s="55">
        <v>12929</v>
      </c>
      <c r="E37" s="55">
        <v>5792</v>
      </c>
      <c r="F37" s="55">
        <v>3765</v>
      </c>
      <c r="G37" s="55"/>
      <c r="H37" s="55">
        <v>-407</v>
      </c>
      <c r="I37" s="55">
        <v>-407</v>
      </c>
      <c r="J37" s="55"/>
      <c r="K37" s="55"/>
      <c r="L37" s="55">
        <v>16287</v>
      </c>
      <c r="M37" s="55">
        <v>12522</v>
      </c>
      <c r="N37" s="55">
        <v>5792</v>
      </c>
      <c r="O37" s="55">
        <v>3765</v>
      </c>
      <c r="P37" s="55"/>
    </row>
    <row r="38" spans="1:16" ht="15.75" x14ac:dyDescent="0.25">
      <c r="A38" s="42">
        <v>30</v>
      </c>
      <c r="B38" s="6" t="s">
        <v>127</v>
      </c>
      <c r="C38" s="55">
        <v>27719</v>
      </c>
      <c r="D38" s="55">
        <v>27719</v>
      </c>
      <c r="E38" s="55">
        <v>14481</v>
      </c>
      <c r="F38" s="55">
        <v>0</v>
      </c>
      <c r="G38" s="55">
        <v>0</v>
      </c>
      <c r="H38" s="55">
        <v>-2053</v>
      </c>
      <c r="I38" s="55">
        <v>-2053</v>
      </c>
      <c r="J38" s="55"/>
      <c r="K38" s="55"/>
      <c r="L38" s="55">
        <v>25666</v>
      </c>
      <c r="M38" s="55">
        <v>25666</v>
      </c>
      <c r="N38" s="55">
        <v>14481</v>
      </c>
      <c r="O38" s="55">
        <v>0</v>
      </c>
      <c r="P38" s="55">
        <v>0</v>
      </c>
    </row>
    <row r="39" spans="1:16" ht="31.5" x14ac:dyDescent="0.25">
      <c r="A39" s="42">
        <v>31</v>
      </c>
      <c r="B39" s="6" t="s">
        <v>128</v>
      </c>
      <c r="C39" s="55">
        <v>17378</v>
      </c>
      <c r="D39" s="55">
        <v>17378</v>
      </c>
      <c r="E39" s="55">
        <v>9268</v>
      </c>
      <c r="F39" s="55">
        <v>0</v>
      </c>
      <c r="G39" s="55"/>
      <c r="H39" s="55">
        <v>0</v>
      </c>
      <c r="I39" s="55"/>
      <c r="J39" s="55"/>
      <c r="K39" s="55"/>
      <c r="L39" s="55">
        <v>17378</v>
      </c>
      <c r="M39" s="55">
        <v>17378</v>
      </c>
      <c r="N39" s="55">
        <v>9268</v>
      </c>
      <c r="O39" s="55">
        <v>0</v>
      </c>
      <c r="P39" s="55"/>
    </row>
    <row r="40" spans="1:16" ht="15.75" x14ac:dyDescent="0.25">
      <c r="A40" s="42">
        <v>32</v>
      </c>
      <c r="B40" s="6" t="s">
        <v>33</v>
      </c>
      <c r="C40" s="55">
        <v>2433</v>
      </c>
      <c r="D40" s="55">
        <v>2433</v>
      </c>
      <c r="E40" s="55">
        <v>1858</v>
      </c>
      <c r="F40" s="55">
        <v>0</v>
      </c>
      <c r="G40" s="55">
        <v>0</v>
      </c>
      <c r="H40" s="55">
        <v>0</v>
      </c>
      <c r="I40" s="55"/>
      <c r="J40" s="55"/>
      <c r="K40" s="55"/>
      <c r="L40" s="55">
        <v>2433</v>
      </c>
      <c r="M40" s="55">
        <v>2433</v>
      </c>
      <c r="N40" s="55">
        <v>1858</v>
      </c>
      <c r="O40" s="55">
        <v>0</v>
      </c>
      <c r="P40" s="55">
        <v>0</v>
      </c>
    </row>
    <row r="41" spans="1:16" ht="47.25" x14ac:dyDescent="0.25">
      <c r="A41" s="42">
        <v>33</v>
      </c>
      <c r="B41" s="44" t="s">
        <v>129</v>
      </c>
      <c r="C41" s="55">
        <v>14394</v>
      </c>
      <c r="D41" s="55">
        <v>14394</v>
      </c>
      <c r="E41" s="55">
        <v>10990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14394</v>
      </c>
      <c r="M41" s="55">
        <v>14394</v>
      </c>
      <c r="N41" s="55">
        <v>10990</v>
      </c>
      <c r="O41" s="55">
        <v>0</v>
      </c>
      <c r="P41" s="55">
        <v>0</v>
      </c>
    </row>
    <row r="42" spans="1:16" ht="15.75" x14ac:dyDescent="0.25">
      <c r="A42" s="42">
        <v>34</v>
      </c>
      <c r="B42" s="38" t="s">
        <v>2</v>
      </c>
      <c r="C42" s="55">
        <v>0</v>
      </c>
      <c r="D42" s="55"/>
      <c r="E42" s="55"/>
      <c r="F42" s="55"/>
      <c r="G42" s="55"/>
      <c r="H42" s="55">
        <v>0</v>
      </c>
      <c r="I42" s="55"/>
      <c r="J42" s="55"/>
      <c r="K42" s="55"/>
      <c r="L42" s="55">
        <v>0</v>
      </c>
      <c r="M42" s="55"/>
      <c r="N42" s="55"/>
      <c r="O42" s="55"/>
      <c r="P42" s="55"/>
    </row>
    <row r="43" spans="1:16" ht="15.75" x14ac:dyDescent="0.25">
      <c r="A43" s="42">
        <v>35</v>
      </c>
      <c r="B43" s="19" t="s">
        <v>35</v>
      </c>
      <c r="C43" s="55">
        <v>6140</v>
      </c>
      <c r="D43" s="55">
        <v>6140</v>
      </c>
      <c r="E43" s="55">
        <v>4688</v>
      </c>
      <c r="F43" s="55">
        <v>0</v>
      </c>
      <c r="G43" s="55">
        <v>0</v>
      </c>
      <c r="H43" s="55">
        <v>0</v>
      </c>
      <c r="I43" s="55"/>
      <c r="J43" s="55"/>
      <c r="K43" s="55"/>
      <c r="L43" s="55">
        <v>6140</v>
      </c>
      <c r="M43" s="55">
        <v>6140</v>
      </c>
      <c r="N43" s="55">
        <v>4688</v>
      </c>
      <c r="O43" s="55">
        <v>0</v>
      </c>
      <c r="P43" s="55">
        <v>0</v>
      </c>
    </row>
    <row r="44" spans="1:16" ht="15.75" x14ac:dyDescent="0.25">
      <c r="A44" s="42">
        <v>36</v>
      </c>
      <c r="B44" s="19" t="s">
        <v>36</v>
      </c>
      <c r="C44" s="55">
        <v>4547</v>
      </c>
      <c r="D44" s="55">
        <v>4547</v>
      </c>
      <c r="E44" s="55">
        <v>3472</v>
      </c>
      <c r="F44" s="55">
        <v>0</v>
      </c>
      <c r="G44" s="55">
        <v>0</v>
      </c>
      <c r="H44" s="55">
        <v>0</v>
      </c>
      <c r="I44" s="55"/>
      <c r="J44" s="55"/>
      <c r="K44" s="55"/>
      <c r="L44" s="55">
        <v>4547</v>
      </c>
      <c r="M44" s="55">
        <v>4547</v>
      </c>
      <c r="N44" s="55">
        <v>3472</v>
      </c>
      <c r="O44" s="55">
        <v>0</v>
      </c>
      <c r="P44" s="55">
        <v>0</v>
      </c>
    </row>
    <row r="45" spans="1:16" ht="15.75" x14ac:dyDescent="0.25">
      <c r="A45" s="42">
        <v>37</v>
      </c>
      <c r="B45" s="19" t="s">
        <v>37</v>
      </c>
      <c r="C45" s="55">
        <v>3707</v>
      </c>
      <c r="D45" s="55">
        <v>3707</v>
      </c>
      <c r="E45" s="55">
        <v>2830</v>
      </c>
      <c r="F45" s="55">
        <v>0</v>
      </c>
      <c r="G45" s="55">
        <v>0</v>
      </c>
      <c r="H45" s="55">
        <v>0</v>
      </c>
      <c r="I45" s="55"/>
      <c r="J45" s="55"/>
      <c r="K45" s="55"/>
      <c r="L45" s="55">
        <v>3707</v>
      </c>
      <c r="M45" s="55">
        <v>3707</v>
      </c>
      <c r="N45" s="55">
        <v>2830</v>
      </c>
      <c r="O45" s="55">
        <v>0</v>
      </c>
      <c r="P45" s="55">
        <v>0</v>
      </c>
    </row>
    <row r="46" spans="1:16" ht="78.75" x14ac:dyDescent="0.25">
      <c r="A46" s="42">
        <v>38</v>
      </c>
      <c r="B46" s="45" t="s">
        <v>130</v>
      </c>
      <c r="C46" s="55">
        <v>11585</v>
      </c>
      <c r="D46" s="55">
        <v>11585</v>
      </c>
      <c r="E46" s="55">
        <v>0</v>
      </c>
      <c r="F46" s="55">
        <v>0</v>
      </c>
      <c r="G46" s="55"/>
      <c r="H46" s="55">
        <v>0</v>
      </c>
      <c r="I46" s="55"/>
      <c r="J46" s="55"/>
      <c r="K46" s="55"/>
      <c r="L46" s="55">
        <v>11585</v>
      </c>
      <c r="M46" s="55">
        <v>11585</v>
      </c>
      <c r="N46" s="55">
        <v>0</v>
      </c>
      <c r="O46" s="55">
        <v>0</v>
      </c>
      <c r="P46" s="55"/>
    </row>
    <row r="47" spans="1:16" ht="63" x14ac:dyDescent="0.25">
      <c r="A47" s="42">
        <v>39</v>
      </c>
      <c r="B47" s="44" t="s">
        <v>131</v>
      </c>
      <c r="C47" s="55">
        <v>45997</v>
      </c>
      <c r="D47" s="55">
        <v>45997</v>
      </c>
      <c r="E47" s="55">
        <v>0</v>
      </c>
      <c r="F47" s="55">
        <v>0</v>
      </c>
      <c r="G47" s="55"/>
      <c r="H47" s="55">
        <v>4836</v>
      </c>
      <c r="I47" s="55">
        <v>4836</v>
      </c>
      <c r="J47" s="55"/>
      <c r="K47" s="55"/>
      <c r="L47" s="55">
        <v>50833</v>
      </c>
      <c r="M47" s="55">
        <v>50833</v>
      </c>
      <c r="N47" s="55">
        <v>0</v>
      </c>
      <c r="O47" s="55">
        <v>0</v>
      </c>
      <c r="P47" s="55"/>
    </row>
    <row r="48" spans="1:16" ht="48" customHeight="1" x14ac:dyDescent="0.25">
      <c r="A48" s="42">
        <v>40</v>
      </c>
      <c r="B48" s="46" t="s">
        <v>132</v>
      </c>
      <c r="C48" s="56">
        <v>1210</v>
      </c>
      <c r="D48" s="56">
        <v>1210</v>
      </c>
      <c r="E48" s="56">
        <v>924</v>
      </c>
      <c r="F48" s="56">
        <v>0</v>
      </c>
      <c r="G48" s="56"/>
      <c r="H48" s="56">
        <v>0</v>
      </c>
      <c r="I48" s="56"/>
      <c r="J48" s="56"/>
      <c r="K48" s="56"/>
      <c r="L48" s="56">
        <v>1210</v>
      </c>
      <c r="M48" s="56">
        <v>1210</v>
      </c>
      <c r="N48" s="56">
        <v>924</v>
      </c>
      <c r="O48" s="56">
        <v>0</v>
      </c>
      <c r="P48" s="56"/>
    </row>
    <row r="49" spans="1:16" ht="31.5" x14ac:dyDescent="0.25">
      <c r="A49" s="42">
        <v>41</v>
      </c>
      <c r="B49" s="6" t="s">
        <v>133</v>
      </c>
      <c r="C49" s="56">
        <v>64925</v>
      </c>
      <c r="D49" s="56">
        <v>64925</v>
      </c>
      <c r="E49" s="56">
        <v>0</v>
      </c>
      <c r="F49" s="56">
        <v>0</v>
      </c>
      <c r="G49" s="56">
        <v>0</v>
      </c>
      <c r="H49" s="56">
        <v>0</v>
      </c>
      <c r="I49" s="56"/>
      <c r="J49" s="56">
        <v>0</v>
      </c>
      <c r="K49" s="56">
        <v>0</v>
      </c>
      <c r="L49" s="56">
        <v>64925</v>
      </c>
      <c r="M49" s="56">
        <v>64925</v>
      </c>
      <c r="N49" s="56">
        <v>0</v>
      </c>
      <c r="O49" s="56">
        <v>0</v>
      </c>
      <c r="P49" s="56">
        <v>0</v>
      </c>
    </row>
    <row r="50" spans="1:16" ht="47.25" x14ac:dyDescent="0.25">
      <c r="A50" s="42">
        <v>42</v>
      </c>
      <c r="B50" s="19" t="s">
        <v>134</v>
      </c>
      <c r="C50" s="56">
        <v>203892</v>
      </c>
      <c r="D50" s="56">
        <v>203892</v>
      </c>
      <c r="E50" s="56">
        <v>0</v>
      </c>
      <c r="F50" s="56">
        <v>0</v>
      </c>
      <c r="G50" s="56">
        <v>13719</v>
      </c>
      <c r="H50" s="56">
        <v>0</v>
      </c>
      <c r="I50" s="56"/>
      <c r="J50" s="56"/>
      <c r="K50" s="56"/>
      <c r="L50" s="56">
        <v>203892</v>
      </c>
      <c r="M50" s="56">
        <v>203892</v>
      </c>
      <c r="N50" s="56">
        <v>0</v>
      </c>
      <c r="O50" s="56">
        <v>0</v>
      </c>
      <c r="P50" s="56">
        <v>13719</v>
      </c>
    </row>
    <row r="51" spans="1:16" ht="31.5" x14ac:dyDescent="0.25">
      <c r="A51" s="42">
        <v>43</v>
      </c>
      <c r="B51" s="47" t="s">
        <v>135</v>
      </c>
      <c r="C51" s="56">
        <v>34754</v>
      </c>
      <c r="D51" s="56">
        <v>34754</v>
      </c>
      <c r="E51" s="56">
        <v>0</v>
      </c>
      <c r="F51" s="56">
        <v>0</v>
      </c>
      <c r="G51" s="56">
        <v>0</v>
      </c>
      <c r="H51" s="56">
        <v>0</v>
      </c>
      <c r="I51" s="56"/>
      <c r="J51" s="56"/>
      <c r="K51" s="56"/>
      <c r="L51" s="56">
        <v>34754</v>
      </c>
      <c r="M51" s="56">
        <v>34754</v>
      </c>
      <c r="N51" s="56">
        <v>0</v>
      </c>
      <c r="O51" s="56">
        <v>0</v>
      </c>
      <c r="P51" s="56">
        <v>0</v>
      </c>
    </row>
    <row r="52" spans="1:16" ht="15.75" x14ac:dyDescent="0.25">
      <c r="A52" s="42">
        <v>44</v>
      </c>
      <c r="B52" s="18" t="s">
        <v>136</v>
      </c>
      <c r="C52" s="56">
        <v>521316</v>
      </c>
      <c r="D52" s="56">
        <v>0</v>
      </c>
      <c r="E52" s="56">
        <v>0</v>
      </c>
      <c r="F52" s="56">
        <v>521316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521316</v>
      </c>
      <c r="M52" s="56">
        <v>0</v>
      </c>
      <c r="N52" s="56">
        <v>0</v>
      </c>
      <c r="O52" s="56">
        <v>521316</v>
      </c>
      <c r="P52" s="56">
        <v>0</v>
      </c>
    </row>
    <row r="53" spans="1:16" ht="15.75" x14ac:dyDescent="0.25">
      <c r="A53" s="42">
        <v>45</v>
      </c>
      <c r="B53" s="38" t="s">
        <v>2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31.5" x14ac:dyDescent="0.25">
      <c r="A54" s="42">
        <v>46</v>
      </c>
      <c r="B54" s="19" t="s">
        <v>137</v>
      </c>
      <c r="C54" s="55">
        <v>115848</v>
      </c>
      <c r="D54" s="55"/>
      <c r="E54" s="55"/>
      <c r="F54" s="55">
        <v>115848</v>
      </c>
      <c r="G54" s="55"/>
      <c r="H54" s="55">
        <v>0</v>
      </c>
      <c r="I54" s="55"/>
      <c r="J54" s="55"/>
      <c r="K54" s="55"/>
      <c r="L54" s="55">
        <v>115848</v>
      </c>
      <c r="M54" s="55"/>
      <c r="N54" s="55"/>
      <c r="O54" s="55">
        <v>115848</v>
      </c>
      <c r="P54" s="55"/>
    </row>
    <row r="55" spans="1:16" ht="63" x14ac:dyDescent="0.25">
      <c r="A55" s="42">
        <v>47</v>
      </c>
      <c r="B55" s="19" t="s">
        <v>138</v>
      </c>
      <c r="C55" s="55">
        <v>405468</v>
      </c>
      <c r="D55" s="55"/>
      <c r="E55" s="55"/>
      <c r="F55" s="55">
        <v>405468</v>
      </c>
      <c r="G55" s="55"/>
      <c r="H55" s="55">
        <v>0</v>
      </c>
      <c r="I55" s="55"/>
      <c r="J55" s="55"/>
      <c r="K55" s="55"/>
      <c r="L55" s="55">
        <v>405468</v>
      </c>
      <c r="M55" s="55"/>
      <c r="N55" s="55"/>
      <c r="O55" s="55">
        <v>405468</v>
      </c>
      <c r="P55" s="55"/>
    </row>
    <row r="56" spans="1:16" ht="15.75" x14ac:dyDescent="0.25">
      <c r="A56" s="42">
        <v>48</v>
      </c>
      <c r="B56" s="47" t="s">
        <v>139</v>
      </c>
      <c r="C56" s="56">
        <v>6628398</v>
      </c>
      <c r="D56" s="56">
        <v>1416014</v>
      </c>
      <c r="E56" s="56">
        <v>4574</v>
      </c>
      <c r="F56" s="56">
        <v>5212384</v>
      </c>
      <c r="G56" s="56">
        <v>5257</v>
      </c>
      <c r="H56" s="56">
        <v>-63183</v>
      </c>
      <c r="I56" s="56">
        <v>18882</v>
      </c>
      <c r="J56" s="56">
        <v>0</v>
      </c>
      <c r="K56" s="56">
        <v>-82065</v>
      </c>
      <c r="L56" s="56">
        <v>6565215</v>
      </c>
      <c r="M56" s="56">
        <v>1434896</v>
      </c>
      <c r="N56" s="56">
        <v>4574</v>
      </c>
      <c r="O56" s="56">
        <v>5130319</v>
      </c>
      <c r="P56" s="56">
        <v>5257</v>
      </c>
    </row>
    <row r="57" spans="1:16" ht="31.5" x14ac:dyDescent="0.25">
      <c r="A57" s="42">
        <v>49</v>
      </c>
      <c r="B57" s="43" t="s">
        <v>114</v>
      </c>
      <c r="C57" s="56">
        <v>20071</v>
      </c>
      <c r="D57" s="56">
        <v>5590</v>
      </c>
      <c r="E57" s="56">
        <v>0</v>
      </c>
      <c r="F57" s="56">
        <v>14481</v>
      </c>
      <c r="G57" s="56">
        <v>0</v>
      </c>
      <c r="H57" s="56">
        <v>0</v>
      </c>
      <c r="I57" s="56"/>
      <c r="J57" s="56"/>
      <c r="K57" s="56"/>
      <c r="L57" s="56">
        <v>20071</v>
      </c>
      <c r="M57" s="56">
        <v>5590</v>
      </c>
      <c r="N57" s="56">
        <v>0</v>
      </c>
      <c r="O57" s="56">
        <v>14481</v>
      </c>
      <c r="P57" s="56">
        <v>0</v>
      </c>
    </row>
    <row r="58" spans="1:16" ht="31.5" x14ac:dyDescent="0.25">
      <c r="A58" s="42">
        <v>50</v>
      </c>
      <c r="B58" s="18" t="s">
        <v>140</v>
      </c>
      <c r="C58" s="56">
        <v>1748582</v>
      </c>
      <c r="D58" s="56">
        <v>524357</v>
      </c>
      <c r="E58" s="56">
        <v>0</v>
      </c>
      <c r="F58" s="56">
        <v>1224225</v>
      </c>
      <c r="G58" s="56">
        <v>0</v>
      </c>
      <c r="H58" s="56">
        <v>-6481</v>
      </c>
      <c r="I58" s="56">
        <v>0</v>
      </c>
      <c r="J58" s="56">
        <v>0</v>
      </c>
      <c r="K58" s="56">
        <v>-6481</v>
      </c>
      <c r="L58" s="56">
        <v>1742101</v>
      </c>
      <c r="M58" s="56">
        <v>524357</v>
      </c>
      <c r="N58" s="56">
        <v>0</v>
      </c>
      <c r="O58" s="56">
        <v>1217744</v>
      </c>
      <c r="P58" s="56">
        <v>0</v>
      </c>
    </row>
    <row r="59" spans="1:16" ht="15.75" x14ac:dyDescent="0.25">
      <c r="A59" s="42">
        <v>51</v>
      </c>
      <c r="B59" s="38" t="s">
        <v>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ht="31.5" x14ac:dyDescent="0.25">
      <c r="A60" s="42">
        <v>52</v>
      </c>
      <c r="B60" s="19" t="s">
        <v>141</v>
      </c>
      <c r="C60" s="55">
        <v>1406889</v>
      </c>
      <c r="D60" s="55">
        <v>379547</v>
      </c>
      <c r="E60" s="55">
        <v>0</v>
      </c>
      <c r="F60" s="55">
        <v>1027342</v>
      </c>
      <c r="G60" s="55">
        <v>0</v>
      </c>
      <c r="H60" s="55">
        <v>-6481</v>
      </c>
      <c r="I60" s="55"/>
      <c r="J60" s="55"/>
      <c r="K60" s="55">
        <v>-6481</v>
      </c>
      <c r="L60" s="55">
        <v>1400408</v>
      </c>
      <c r="M60" s="55">
        <v>379547</v>
      </c>
      <c r="N60" s="55">
        <v>0</v>
      </c>
      <c r="O60" s="55">
        <v>1020861</v>
      </c>
      <c r="P60" s="55">
        <v>0</v>
      </c>
    </row>
    <row r="61" spans="1:16" ht="63" x14ac:dyDescent="0.25">
      <c r="A61" s="42">
        <v>53</v>
      </c>
      <c r="B61" s="19" t="s">
        <v>142</v>
      </c>
      <c r="C61" s="55">
        <v>144810</v>
      </c>
      <c r="D61" s="55">
        <v>144810</v>
      </c>
      <c r="E61" s="55">
        <v>0</v>
      </c>
      <c r="F61" s="55">
        <v>0</v>
      </c>
      <c r="G61" s="55"/>
      <c r="H61" s="55">
        <v>0</v>
      </c>
      <c r="I61" s="55"/>
      <c r="J61" s="55"/>
      <c r="K61" s="55"/>
      <c r="L61" s="55">
        <v>144810</v>
      </c>
      <c r="M61" s="55">
        <v>144810</v>
      </c>
      <c r="N61" s="55">
        <v>0</v>
      </c>
      <c r="O61" s="55">
        <v>0</v>
      </c>
      <c r="P61" s="55"/>
    </row>
    <row r="62" spans="1:16" ht="31.5" x14ac:dyDescent="0.25">
      <c r="A62" s="42">
        <v>54</v>
      </c>
      <c r="B62" s="19" t="s">
        <v>143</v>
      </c>
      <c r="C62" s="55">
        <v>196883</v>
      </c>
      <c r="D62" s="55">
        <v>0</v>
      </c>
      <c r="E62" s="55">
        <v>0</v>
      </c>
      <c r="F62" s="55">
        <v>196883</v>
      </c>
      <c r="G62" s="55">
        <v>0</v>
      </c>
      <c r="H62" s="55">
        <v>0</v>
      </c>
      <c r="I62" s="55"/>
      <c r="J62" s="55"/>
      <c r="K62" s="55"/>
      <c r="L62" s="55">
        <v>196883</v>
      </c>
      <c r="M62" s="55">
        <v>0</v>
      </c>
      <c r="N62" s="55">
        <v>0</v>
      </c>
      <c r="O62" s="55">
        <v>196883</v>
      </c>
      <c r="P62" s="55">
        <v>0</v>
      </c>
    </row>
    <row r="63" spans="1:16" ht="15.75" x14ac:dyDescent="0.25">
      <c r="A63" s="42">
        <v>55</v>
      </c>
      <c r="B63" s="43" t="s">
        <v>144</v>
      </c>
      <c r="C63" s="56">
        <v>559701</v>
      </c>
      <c r="D63" s="56">
        <v>387377</v>
      </c>
      <c r="E63" s="56">
        <v>2172</v>
      </c>
      <c r="F63" s="56">
        <v>172324</v>
      </c>
      <c r="G63" s="56">
        <v>0</v>
      </c>
      <c r="H63" s="56">
        <v>-16025</v>
      </c>
      <c r="I63" s="56">
        <v>-16025</v>
      </c>
      <c r="J63" s="56">
        <v>0</v>
      </c>
      <c r="K63" s="56">
        <v>0</v>
      </c>
      <c r="L63" s="56">
        <v>543676</v>
      </c>
      <c r="M63" s="56">
        <v>371352</v>
      </c>
      <c r="N63" s="56">
        <v>2172</v>
      </c>
      <c r="O63" s="56">
        <v>172324</v>
      </c>
      <c r="P63" s="56">
        <v>0</v>
      </c>
    </row>
    <row r="64" spans="1:16" ht="15.75" x14ac:dyDescent="0.25">
      <c r="A64" s="42">
        <v>56</v>
      </c>
      <c r="B64" s="48" t="s">
        <v>2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31.5" x14ac:dyDescent="0.25">
      <c r="A65" s="42">
        <v>57</v>
      </c>
      <c r="B65" s="6" t="s">
        <v>145</v>
      </c>
      <c r="C65" s="55">
        <v>93183</v>
      </c>
      <c r="D65" s="55">
        <v>93183</v>
      </c>
      <c r="E65" s="55">
        <v>2172</v>
      </c>
      <c r="F65" s="55">
        <v>0</v>
      </c>
      <c r="G65" s="55">
        <v>0</v>
      </c>
      <c r="H65" s="55">
        <v>-16025</v>
      </c>
      <c r="I65" s="55">
        <v>-16025</v>
      </c>
      <c r="J65" s="55"/>
      <c r="K65" s="55"/>
      <c r="L65" s="55">
        <v>77158</v>
      </c>
      <c r="M65" s="55">
        <v>77158</v>
      </c>
      <c r="N65" s="55">
        <v>2172</v>
      </c>
      <c r="O65" s="55">
        <v>0</v>
      </c>
      <c r="P65" s="55">
        <v>0</v>
      </c>
    </row>
    <row r="66" spans="1:16" ht="31.5" x14ac:dyDescent="0.25">
      <c r="A66" s="42">
        <v>58</v>
      </c>
      <c r="B66" s="6" t="s">
        <v>146</v>
      </c>
      <c r="C66" s="55">
        <v>172324</v>
      </c>
      <c r="D66" s="55">
        <v>0</v>
      </c>
      <c r="E66" s="55">
        <v>0</v>
      </c>
      <c r="F66" s="55">
        <v>172324</v>
      </c>
      <c r="G66" s="55">
        <v>0</v>
      </c>
      <c r="H66" s="55">
        <v>0</v>
      </c>
      <c r="I66" s="55"/>
      <c r="J66" s="55"/>
      <c r="K66" s="55"/>
      <c r="L66" s="55">
        <v>172324</v>
      </c>
      <c r="M66" s="55">
        <v>0</v>
      </c>
      <c r="N66" s="55">
        <v>0</v>
      </c>
      <c r="O66" s="55">
        <v>172324</v>
      </c>
      <c r="P66" s="55">
        <v>0</v>
      </c>
    </row>
    <row r="67" spans="1:16" ht="63" x14ac:dyDescent="0.25">
      <c r="A67" s="42">
        <v>59</v>
      </c>
      <c r="B67" s="43" t="s">
        <v>147</v>
      </c>
      <c r="C67" s="55">
        <v>294194</v>
      </c>
      <c r="D67" s="55">
        <v>294194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294194</v>
      </c>
      <c r="M67" s="55">
        <v>294194</v>
      </c>
      <c r="N67" s="55">
        <v>0</v>
      </c>
      <c r="O67" s="55">
        <v>0</v>
      </c>
      <c r="P67" s="55">
        <v>0</v>
      </c>
    </row>
    <row r="68" spans="1:16" ht="15.75" x14ac:dyDescent="0.25">
      <c r="A68" s="42">
        <v>60</v>
      </c>
      <c r="B68" s="48" t="s">
        <v>2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31.5" x14ac:dyDescent="0.25">
      <c r="A69" s="42">
        <v>61</v>
      </c>
      <c r="B69" s="6" t="s">
        <v>28</v>
      </c>
      <c r="C69" s="55">
        <v>286374</v>
      </c>
      <c r="D69" s="55">
        <v>286374</v>
      </c>
      <c r="E69" s="55">
        <v>0</v>
      </c>
      <c r="F69" s="55">
        <v>0</v>
      </c>
      <c r="G69" s="55">
        <v>0</v>
      </c>
      <c r="H69" s="55">
        <v>0</v>
      </c>
      <c r="I69" s="55"/>
      <c r="J69" s="55"/>
      <c r="K69" s="55"/>
      <c r="L69" s="55">
        <v>286374</v>
      </c>
      <c r="M69" s="55">
        <v>286374</v>
      </c>
      <c r="N69" s="55">
        <v>0</v>
      </c>
      <c r="O69" s="55">
        <v>0</v>
      </c>
      <c r="P69" s="55">
        <v>0</v>
      </c>
    </row>
    <row r="70" spans="1:16" ht="15.75" x14ac:dyDescent="0.25">
      <c r="A70" s="42">
        <v>62</v>
      </c>
      <c r="B70" s="6" t="s">
        <v>26</v>
      </c>
      <c r="C70" s="55">
        <v>7820</v>
      </c>
      <c r="D70" s="55">
        <v>7820</v>
      </c>
      <c r="E70" s="55">
        <v>0</v>
      </c>
      <c r="F70" s="55">
        <v>0</v>
      </c>
      <c r="G70" s="55">
        <v>0</v>
      </c>
      <c r="H70" s="55">
        <v>0</v>
      </c>
      <c r="I70" s="55"/>
      <c r="J70" s="55"/>
      <c r="K70" s="55"/>
      <c r="L70" s="55">
        <v>7820</v>
      </c>
      <c r="M70" s="55">
        <v>7820</v>
      </c>
      <c r="N70" s="55">
        <v>0</v>
      </c>
      <c r="O70" s="55">
        <v>0</v>
      </c>
      <c r="P70" s="55">
        <v>0</v>
      </c>
    </row>
    <row r="71" spans="1:16" ht="31.5" x14ac:dyDescent="0.25">
      <c r="A71" s="42">
        <v>63</v>
      </c>
      <c r="B71" s="43" t="s">
        <v>148</v>
      </c>
      <c r="C71" s="56">
        <v>130298</v>
      </c>
      <c r="D71" s="56">
        <v>110287</v>
      </c>
      <c r="E71" s="56">
        <v>0</v>
      </c>
      <c r="F71" s="56">
        <v>20011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130298</v>
      </c>
      <c r="M71" s="56">
        <v>110287</v>
      </c>
      <c r="N71" s="56">
        <v>0</v>
      </c>
      <c r="O71" s="56">
        <v>20011</v>
      </c>
      <c r="P71" s="56">
        <v>0</v>
      </c>
    </row>
    <row r="72" spans="1:16" ht="15.75" x14ac:dyDescent="0.25">
      <c r="A72" s="42">
        <v>64</v>
      </c>
      <c r="B72" s="38" t="s">
        <v>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31.5" x14ac:dyDescent="0.25">
      <c r="A73" s="42">
        <v>65</v>
      </c>
      <c r="B73" s="6" t="s">
        <v>149</v>
      </c>
      <c r="C73" s="55">
        <v>122160</v>
      </c>
      <c r="D73" s="55">
        <v>110287</v>
      </c>
      <c r="E73" s="55">
        <v>0</v>
      </c>
      <c r="F73" s="55">
        <v>11873</v>
      </c>
      <c r="G73" s="55">
        <v>0</v>
      </c>
      <c r="H73" s="55">
        <v>0</v>
      </c>
      <c r="I73" s="55"/>
      <c r="J73" s="55"/>
      <c r="K73" s="55"/>
      <c r="L73" s="55">
        <v>122160</v>
      </c>
      <c r="M73" s="55">
        <v>110287</v>
      </c>
      <c r="N73" s="55">
        <v>0</v>
      </c>
      <c r="O73" s="55">
        <v>11873</v>
      </c>
      <c r="P73" s="55">
        <v>0</v>
      </c>
    </row>
    <row r="74" spans="1:16" ht="31.5" x14ac:dyDescent="0.25">
      <c r="A74" s="42">
        <v>66</v>
      </c>
      <c r="B74" s="6" t="s">
        <v>150</v>
      </c>
      <c r="C74" s="55">
        <v>8138</v>
      </c>
      <c r="D74" s="55">
        <v>0</v>
      </c>
      <c r="E74" s="55">
        <v>0</v>
      </c>
      <c r="F74" s="55">
        <v>8138</v>
      </c>
      <c r="G74" s="55">
        <v>0</v>
      </c>
      <c r="H74" s="55">
        <v>0</v>
      </c>
      <c r="I74" s="55"/>
      <c r="J74" s="55"/>
      <c r="K74" s="55"/>
      <c r="L74" s="55">
        <v>8138</v>
      </c>
      <c r="M74" s="55">
        <v>0</v>
      </c>
      <c r="N74" s="55">
        <v>0</v>
      </c>
      <c r="O74" s="55">
        <v>8138</v>
      </c>
      <c r="P74" s="55">
        <v>0</v>
      </c>
    </row>
    <row r="75" spans="1:16" ht="15.75" x14ac:dyDescent="0.25">
      <c r="A75" s="42">
        <v>67</v>
      </c>
      <c r="B75" s="18" t="s">
        <v>151</v>
      </c>
      <c r="C75" s="56">
        <v>315484</v>
      </c>
      <c r="D75" s="56">
        <v>39215</v>
      </c>
      <c r="E75" s="56">
        <v>0</v>
      </c>
      <c r="F75" s="56">
        <v>276269</v>
      </c>
      <c r="G75" s="56">
        <v>0</v>
      </c>
      <c r="H75" s="56">
        <v>337557</v>
      </c>
      <c r="I75" s="56">
        <v>34907</v>
      </c>
      <c r="J75" s="56">
        <v>0</v>
      </c>
      <c r="K75" s="56">
        <v>302650</v>
      </c>
      <c r="L75" s="56">
        <v>653041</v>
      </c>
      <c r="M75" s="56">
        <v>74122</v>
      </c>
      <c r="N75" s="56">
        <v>0</v>
      </c>
      <c r="O75" s="56">
        <v>578919</v>
      </c>
      <c r="P75" s="56">
        <v>0</v>
      </c>
    </row>
    <row r="76" spans="1:16" ht="15.75" x14ac:dyDescent="0.25">
      <c r="A76" s="42">
        <v>68</v>
      </c>
      <c r="B76" s="38" t="s">
        <v>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31.5" x14ac:dyDescent="0.25">
      <c r="A77" s="42">
        <v>69</v>
      </c>
      <c r="B77" s="19" t="s">
        <v>152</v>
      </c>
      <c r="C77" s="55">
        <v>100209</v>
      </c>
      <c r="D77" s="55">
        <v>39215</v>
      </c>
      <c r="E77" s="55">
        <v>0</v>
      </c>
      <c r="F77" s="55">
        <v>60994</v>
      </c>
      <c r="G77" s="55">
        <v>0</v>
      </c>
      <c r="H77" s="55">
        <v>337557</v>
      </c>
      <c r="I77" s="55">
        <v>34907</v>
      </c>
      <c r="J77" s="55"/>
      <c r="K77" s="55">
        <v>302650</v>
      </c>
      <c r="L77" s="55">
        <v>437766</v>
      </c>
      <c r="M77" s="55">
        <v>74122</v>
      </c>
      <c r="N77" s="55">
        <v>0</v>
      </c>
      <c r="O77" s="55">
        <v>363644</v>
      </c>
      <c r="P77" s="55">
        <v>0</v>
      </c>
    </row>
    <row r="78" spans="1:16" ht="15.75" x14ac:dyDescent="0.25">
      <c r="A78" s="42">
        <v>70</v>
      </c>
      <c r="B78" s="19" t="s">
        <v>153</v>
      </c>
      <c r="C78" s="55">
        <v>182721</v>
      </c>
      <c r="D78" s="55">
        <v>0</v>
      </c>
      <c r="E78" s="55">
        <v>0</v>
      </c>
      <c r="F78" s="55">
        <v>182721</v>
      </c>
      <c r="G78" s="55">
        <v>0</v>
      </c>
      <c r="H78" s="55">
        <v>0</v>
      </c>
      <c r="I78" s="55"/>
      <c r="J78" s="55"/>
      <c r="K78" s="55"/>
      <c r="L78" s="55">
        <v>182721</v>
      </c>
      <c r="M78" s="55">
        <v>0</v>
      </c>
      <c r="N78" s="55">
        <v>0</v>
      </c>
      <c r="O78" s="55">
        <v>182721</v>
      </c>
      <c r="P78" s="55">
        <v>0</v>
      </c>
    </row>
    <row r="79" spans="1:16" ht="15.75" x14ac:dyDescent="0.25">
      <c r="A79" s="42">
        <v>71</v>
      </c>
      <c r="B79" s="6" t="s">
        <v>154</v>
      </c>
      <c r="C79" s="55">
        <v>32554</v>
      </c>
      <c r="D79" s="55">
        <v>0</v>
      </c>
      <c r="E79" s="55">
        <v>0</v>
      </c>
      <c r="F79" s="55">
        <v>32554</v>
      </c>
      <c r="G79" s="55">
        <v>0</v>
      </c>
      <c r="H79" s="55">
        <v>0</v>
      </c>
      <c r="I79" s="55"/>
      <c r="J79" s="55"/>
      <c r="K79" s="55"/>
      <c r="L79" s="55">
        <v>32554</v>
      </c>
      <c r="M79" s="55">
        <v>0</v>
      </c>
      <c r="N79" s="55">
        <v>0</v>
      </c>
      <c r="O79" s="55">
        <v>32554</v>
      </c>
      <c r="P79" s="55">
        <v>0</v>
      </c>
    </row>
    <row r="80" spans="1:16" ht="31.5" x14ac:dyDescent="0.25">
      <c r="A80" s="42">
        <v>72</v>
      </c>
      <c r="B80" s="43" t="s">
        <v>155</v>
      </c>
      <c r="C80" s="56">
        <v>1298608</v>
      </c>
      <c r="D80" s="56">
        <v>0</v>
      </c>
      <c r="E80" s="56">
        <v>0</v>
      </c>
      <c r="F80" s="56">
        <v>1298608</v>
      </c>
      <c r="G80" s="56">
        <v>5257</v>
      </c>
      <c r="H80" s="56">
        <v>-400740</v>
      </c>
      <c r="I80" s="56">
        <v>0</v>
      </c>
      <c r="J80" s="56">
        <v>0</v>
      </c>
      <c r="K80" s="56">
        <v>-400740</v>
      </c>
      <c r="L80" s="56">
        <v>897868</v>
      </c>
      <c r="M80" s="56">
        <v>0</v>
      </c>
      <c r="N80" s="56">
        <v>0</v>
      </c>
      <c r="O80" s="56">
        <v>897868</v>
      </c>
      <c r="P80" s="56">
        <v>5257</v>
      </c>
    </row>
    <row r="81" spans="1:16" ht="15.75" x14ac:dyDescent="0.25">
      <c r="A81" s="42">
        <v>73</v>
      </c>
      <c r="B81" s="38" t="s">
        <v>2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31.5" x14ac:dyDescent="0.25">
      <c r="A82" s="42">
        <v>74</v>
      </c>
      <c r="B82" s="19" t="s">
        <v>156</v>
      </c>
      <c r="C82" s="55">
        <v>31323</v>
      </c>
      <c r="D82" s="55">
        <v>0</v>
      </c>
      <c r="E82" s="55">
        <v>0</v>
      </c>
      <c r="F82" s="55">
        <v>31323</v>
      </c>
      <c r="G82" s="55">
        <v>5257</v>
      </c>
      <c r="H82" s="55">
        <v>0</v>
      </c>
      <c r="I82" s="55">
        <v>0</v>
      </c>
      <c r="J82" s="55">
        <v>0</v>
      </c>
      <c r="K82" s="55"/>
      <c r="L82" s="55">
        <v>31323</v>
      </c>
      <c r="M82" s="55">
        <v>0</v>
      </c>
      <c r="N82" s="55">
        <v>0</v>
      </c>
      <c r="O82" s="55">
        <v>31323</v>
      </c>
      <c r="P82" s="55">
        <v>5257</v>
      </c>
    </row>
    <row r="83" spans="1:16" ht="31.5" x14ac:dyDescent="0.25">
      <c r="A83" s="42">
        <v>75</v>
      </c>
      <c r="B83" s="19" t="s">
        <v>157</v>
      </c>
      <c r="C83" s="55">
        <v>120829</v>
      </c>
      <c r="D83" s="55">
        <v>0</v>
      </c>
      <c r="E83" s="55">
        <v>0</v>
      </c>
      <c r="F83" s="55">
        <v>120829</v>
      </c>
      <c r="G83" s="55">
        <v>0</v>
      </c>
      <c r="H83" s="55">
        <v>0</v>
      </c>
      <c r="I83" s="55">
        <v>0</v>
      </c>
      <c r="J83" s="55">
        <v>0</v>
      </c>
      <c r="K83" s="55"/>
      <c r="L83" s="55">
        <v>120829</v>
      </c>
      <c r="M83" s="55">
        <v>0</v>
      </c>
      <c r="N83" s="55">
        <v>0</v>
      </c>
      <c r="O83" s="55">
        <v>120829</v>
      </c>
      <c r="P83" s="55">
        <v>0</v>
      </c>
    </row>
    <row r="84" spans="1:16" ht="78.75" x14ac:dyDescent="0.25">
      <c r="A84" s="42">
        <v>76</v>
      </c>
      <c r="B84" s="6" t="s">
        <v>158</v>
      </c>
      <c r="C84" s="55">
        <v>1146456</v>
      </c>
      <c r="D84" s="55">
        <v>0</v>
      </c>
      <c r="E84" s="55">
        <v>0</v>
      </c>
      <c r="F84" s="55">
        <v>1146456</v>
      </c>
      <c r="G84" s="55"/>
      <c r="H84" s="55">
        <v>-400740</v>
      </c>
      <c r="I84" s="55"/>
      <c r="J84" s="55"/>
      <c r="K84" s="55">
        <v>-400740</v>
      </c>
      <c r="L84" s="55">
        <v>745716</v>
      </c>
      <c r="M84" s="55">
        <v>0</v>
      </c>
      <c r="N84" s="55">
        <v>0</v>
      </c>
      <c r="O84" s="55">
        <v>745716</v>
      </c>
      <c r="P84" s="55"/>
    </row>
    <row r="85" spans="1:16" ht="47.25" x14ac:dyDescent="0.25">
      <c r="A85" s="42">
        <v>77</v>
      </c>
      <c r="B85" s="43" t="s">
        <v>159</v>
      </c>
      <c r="C85" s="56">
        <v>6401</v>
      </c>
      <c r="D85" s="56">
        <v>6372</v>
      </c>
      <c r="E85" s="56">
        <v>0</v>
      </c>
      <c r="F85" s="56">
        <v>29</v>
      </c>
      <c r="G85" s="56">
        <v>0</v>
      </c>
      <c r="H85" s="56">
        <v>69670</v>
      </c>
      <c r="I85" s="56"/>
      <c r="J85" s="56"/>
      <c r="K85" s="56">
        <v>69670</v>
      </c>
      <c r="L85" s="56">
        <v>76071</v>
      </c>
      <c r="M85" s="56">
        <v>6372</v>
      </c>
      <c r="N85" s="56">
        <v>0</v>
      </c>
      <c r="O85" s="56">
        <v>69699</v>
      </c>
      <c r="P85" s="56">
        <v>0</v>
      </c>
    </row>
    <row r="86" spans="1:16" ht="47.25" x14ac:dyDescent="0.25">
      <c r="A86" s="42">
        <v>78</v>
      </c>
      <c r="B86" s="43" t="s">
        <v>160</v>
      </c>
      <c r="C86" s="56">
        <v>23835</v>
      </c>
      <c r="D86" s="56">
        <v>0</v>
      </c>
      <c r="E86" s="56">
        <v>0</v>
      </c>
      <c r="F86" s="56">
        <v>23835</v>
      </c>
      <c r="G86" s="56">
        <v>0</v>
      </c>
      <c r="H86" s="56">
        <v>-14835</v>
      </c>
      <c r="I86" s="56"/>
      <c r="J86" s="56"/>
      <c r="K86" s="56">
        <v>-14835</v>
      </c>
      <c r="L86" s="56">
        <v>9000</v>
      </c>
      <c r="M86" s="56">
        <v>0</v>
      </c>
      <c r="N86" s="56">
        <v>0</v>
      </c>
      <c r="O86" s="56">
        <v>9000</v>
      </c>
      <c r="P86" s="56">
        <v>0</v>
      </c>
    </row>
    <row r="87" spans="1:16" ht="15.75" x14ac:dyDescent="0.25">
      <c r="A87" s="42">
        <v>79</v>
      </c>
      <c r="B87" s="43" t="s">
        <v>161</v>
      </c>
      <c r="C87" s="56">
        <v>967743</v>
      </c>
      <c r="D87" s="56">
        <v>325712</v>
      </c>
      <c r="E87" s="56">
        <v>1850</v>
      </c>
      <c r="F87" s="56">
        <v>642031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967743</v>
      </c>
      <c r="M87" s="56">
        <v>325712</v>
      </c>
      <c r="N87" s="56">
        <v>1850</v>
      </c>
      <c r="O87" s="56">
        <v>642031</v>
      </c>
      <c r="P87" s="56">
        <v>0</v>
      </c>
    </row>
    <row r="88" spans="1:16" ht="15.75" x14ac:dyDescent="0.25">
      <c r="A88" s="42">
        <v>80</v>
      </c>
      <c r="B88" s="38" t="s">
        <v>2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31.5" x14ac:dyDescent="0.25">
      <c r="A89" s="42">
        <v>81</v>
      </c>
      <c r="B89" s="19" t="s">
        <v>162</v>
      </c>
      <c r="C89" s="55">
        <v>799943</v>
      </c>
      <c r="D89" s="55">
        <v>325712</v>
      </c>
      <c r="E89" s="55">
        <v>1850</v>
      </c>
      <c r="F89" s="55">
        <v>474231</v>
      </c>
      <c r="G89" s="55">
        <v>0</v>
      </c>
      <c r="H89" s="55">
        <v>0</v>
      </c>
      <c r="I89" s="55"/>
      <c r="J89" s="55"/>
      <c r="K89" s="55"/>
      <c r="L89" s="55">
        <v>799943</v>
      </c>
      <c r="M89" s="55">
        <v>325712</v>
      </c>
      <c r="N89" s="55">
        <v>1850</v>
      </c>
      <c r="O89" s="55">
        <v>474231</v>
      </c>
      <c r="P89" s="55">
        <v>0</v>
      </c>
    </row>
    <row r="90" spans="1:16" ht="31.5" x14ac:dyDescent="0.25">
      <c r="A90" s="42">
        <v>82</v>
      </c>
      <c r="B90" s="19" t="s">
        <v>163</v>
      </c>
      <c r="C90" s="55">
        <v>167800</v>
      </c>
      <c r="D90" s="55">
        <v>0</v>
      </c>
      <c r="E90" s="55">
        <v>0</v>
      </c>
      <c r="F90" s="55">
        <v>167800</v>
      </c>
      <c r="G90" s="55">
        <v>0</v>
      </c>
      <c r="H90" s="55">
        <v>0</v>
      </c>
      <c r="I90" s="55"/>
      <c r="J90" s="55"/>
      <c r="K90" s="55"/>
      <c r="L90" s="55">
        <v>167800</v>
      </c>
      <c r="M90" s="55">
        <v>0</v>
      </c>
      <c r="N90" s="55">
        <v>0</v>
      </c>
      <c r="O90" s="55">
        <v>167800</v>
      </c>
      <c r="P90" s="55">
        <v>0</v>
      </c>
    </row>
    <row r="91" spans="1:16" ht="15.75" x14ac:dyDescent="0.25">
      <c r="A91" s="42">
        <v>83</v>
      </c>
      <c r="B91" s="18" t="s">
        <v>164</v>
      </c>
      <c r="C91" s="56">
        <v>1041706</v>
      </c>
      <c r="D91" s="56">
        <v>0</v>
      </c>
      <c r="E91" s="56">
        <v>0</v>
      </c>
      <c r="F91" s="56">
        <v>1041706</v>
      </c>
      <c r="G91" s="56">
        <v>0</v>
      </c>
      <c r="H91" s="56">
        <v>-32329</v>
      </c>
      <c r="I91" s="56">
        <v>0</v>
      </c>
      <c r="J91" s="56">
        <v>0</v>
      </c>
      <c r="K91" s="56">
        <v>-32329</v>
      </c>
      <c r="L91" s="56">
        <v>1009377</v>
      </c>
      <c r="M91" s="56">
        <v>0</v>
      </c>
      <c r="N91" s="56">
        <v>0</v>
      </c>
      <c r="O91" s="56">
        <v>1009377</v>
      </c>
      <c r="P91" s="56">
        <v>0</v>
      </c>
    </row>
    <row r="92" spans="1:16" ht="15.75" x14ac:dyDescent="0.25">
      <c r="A92" s="42">
        <v>84</v>
      </c>
      <c r="B92" s="38" t="s">
        <v>2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31.5" x14ac:dyDescent="0.25">
      <c r="A93" s="42">
        <v>85</v>
      </c>
      <c r="B93" s="19" t="s">
        <v>165</v>
      </c>
      <c r="C93" s="55">
        <v>170007</v>
      </c>
      <c r="D93" s="55">
        <v>0</v>
      </c>
      <c r="E93" s="55">
        <v>0</v>
      </c>
      <c r="F93" s="55">
        <v>170007</v>
      </c>
      <c r="G93" s="55">
        <v>0</v>
      </c>
      <c r="H93" s="55">
        <v>-32329</v>
      </c>
      <c r="I93" s="55"/>
      <c r="J93" s="55"/>
      <c r="K93" s="55">
        <v>-32329</v>
      </c>
      <c r="L93" s="55">
        <v>137678</v>
      </c>
      <c r="M93" s="55">
        <v>0</v>
      </c>
      <c r="N93" s="55">
        <v>0</v>
      </c>
      <c r="O93" s="55">
        <v>137678</v>
      </c>
      <c r="P93" s="55">
        <v>0</v>
      </c>
    </row>
    <row r="94" spans="1:16" ht="31.5" x14ac:dyDescent="0.25">
      <c r="A94" s="42">
        <v>86</v>
      </c>
      <c r="B94" s="19" t="s">
        <v>166</v>
      </c>
      <c r="C94" s="55">
        <v>435531</v>
      </c>
      <c r="D94" s="55">
        <v>0</v>
      </c>
      <c r="E94" s="55">
        <v>0</v>
      </c>
      <c r="F94" s="55">
        <v>435531</v>
      </c>
      <c r="G94" s="55"/>
      <c r="H94" s="55">
        <v>0</v>
      </c>
      <c r="I94" s="55"/>
      <c r="J94" s="55"/>
      <c r="K94" s="55"/>
      <c r="L94" s="55">
        <v>435531</v>
      </c>
      <c r="M94" s="55">
        <v>0</v>
      </c>
      <c r="N94" s="55">
        <v>0</v>
      </c>
      <c r="O94" s="55">
        <v>435531</v>
      </c>
      <c r="P94" s="55"/>
    </row>
    <row r="95" spans="1:16" ht="63" x14ac:dyDescent="0.25">
      <c r="A95" s="42">
        <v>87</v>
      </c>
      <c r="B95" s="19" t="s">
        <v>167</v>
      </c>
      <c r="C95" s="55">
        <v>436168</v>
      </c>
      <c r="D95" s="55">
        <v>0</v>
      </c>
      <c r="E95" s="55">
        <v>0</v>
      </c>
      <c r="F95" s="55">
        <v>436168</v>
      </c>
      <c r="G95" s="55"/>
      <c r="H95" s="55">
        <v>0</v>
      </c>
      <c r="I95" s="55"/>
      <c r="J95" s="55"/>
      <c r="K95" s="55"/>
      <c r="L95" s="55">
        <v>436168</v>
      </c>
      <c r="M95" s="55">
        <v>0</v>
      </c>
      <c r="N95" s="55">
        <v>0</v>
      </c>
      <c r="O95" s="55">
        <v>436168</v>
      </c>
      <c r="P95" s="55"/>
    </row>
    <row r="96" spans="1:16" ht="15.75" x14ac:dyDescent="0.25">
      <c r="A96" s="42">
        <v>88</v>
      </c>
      <c r="B96" s="18" t="s">
        <v>136</v>
      </c>
      <c r="C96" s="56">
        <v>226349</v>
      </c>
      <c r="D96" s="56">
        <v>17104</v>
      </c>
      <c r="E96" s="56">
        <v>552</v>
      </c>
      <c r="F96" s="56">
        <v>209245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226349</v>
      </c>
      <c r="M96" s="56">
        <v>17104</v>
      </c>
      <c r="N96" s="56">
        <v>552</v>
      </c>
      <c r="O96" s="56">
        <v>209245</v>
      </c>
      <c r="P96" s="56">
        <v>0</v>
      </c>
    </row>
    <row r="97" spans="1:16" ht="15.75" x14ac:dyDescent="0.25">
      <c r="A97" s="42">
        <v>89</v>
      </c>
      <c r="B97" s="38" t="s">
        <v>2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ht="31.5" x14ac:dyDescent="0.25">
      <c r="A98" s="42">
        <v>90</v>
      </c>
      <c r="B98" s="19" t="s">
        <v>137</v>
      </c>
      <c r="C98" s="55">
        <v>186555</v>
      </c>
      <c r="D98" s="55">
        <v>17104</v>
      </c>
      <c r="E98" s="55">
        <v>552</v>
      </c>
      <c r="F98" s="55">
        <v>169451</v>
      </c>
      <c r="G98" s="55">
        <v>0</v>
      </c>
      <c r="H98" s="55">
        <v>0</v>
      </c>
      <c r="I98" s="55"/>
      <c r="J98" s="55"/>
      <c r="K98" s="55"/>
      <c r="L98" s="55">
        <v>186555</v>
      </c>
      <c r="M98" s="55">
        <v>17104</v>
      </c>
      <c r="N98" s="55">
        <v>552</v>
      </c>
      <c r="O98" s="55">
        <v>169451</v>
      </c>
      <c r="P98" s="55">
        <v>0</v>
      </c>
    </row>
    <row r="99" spans="1:16" ht="31.5" x14ac:dyDescent="0.25">
      <c r="A99" s="42">
        <v>91</v>
      </c>
      <c r="B99" s="19" t="s">
        <v>168</v>
      </c>
      <c r="C99" s="55">
        <v>39794</v>
      </c>
      <c r="D99" s="55">
        <v>0</v>
      </c>
      <c r="E99" s="55">
        <v>0</v>
      </c>
      <c r="F99" s="55">
        <v>39794</v>
      </c>
      <c r="G99" s="55">
        <v>0</v>
      </c>
      <c r="H99" s="55">
        <v>0</v>
      </c>
      <c r="I99" s="55"/>
      <c r="J99" s="55"/>
      <c r="K99" s="55"/>
      <c r="L99" s="55">
        <v>39794</v>
      </c>
      <c r="M99" s="55">
        <v>0</v>
      </c>
      <c r="N99" s="55">
        <v>0</v>
      </c>
      <c r="O99" s="55">
        <v>39794</v>
      </c>
      <c r="P99" s="55">
        <v>0</v>
      </c>
    </row>
    <row r="100" spans="1:16" ht="63" x14ac:dyDescent="0.25">
      <c r="A100" s="42">
        <v>92</v>
      </c>
      <c r="B100" s="47" t="s">
        <v>169</v>
      </c>
      <c r="C100" s="56">
        <v>289620</v>
      </c>
      <c r="D100" s="56">
        <v>0</v>
      </c>
      <c r="E100" s="56">
        <v>0</v>
      </c>
      <c r="F100" s="56">
        <v>289620</v>
      </c>
      <c r="G100" s="56"/>
      <c r="H100" s="56">
        <v>0</v>
      </c>
      <c r="I100" s="56"/>
      <c r="J100" s="56"/>
      <c r="K100" s="56"/>
      <c r="L100" s="56">
        <v>289620</v>
      </c>
      <c r="M100" s="56">
        <v>0</v>
      </c>
      <c r="N100" s="56">
        <v>0</v>
      </c>
      <c r="O100" s="56">
        <v>289620</v>
      </c>
      <c r="P100" s="56"/>
    </row>
    <row r="101" spans="1:16" ht="15.75" x14ac:dyDescent="0.25">
      <c r="A101" s="42">
        <v>93</v>
      </c>
      <c r="B101" s="43" t="s">
        <v>170</v>
      </c>
      <c r="C101" s="56">
        <v>329327</v>
      </c>
      <c r="D101" s="56">
        <v>176495</v>
      </c>
      <c r="E101" s="56">
        <v>1477</v>
      </c>
      <c r="F101" s="56">
        <v>152832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329327</v>
      </c>
      <c r="M101" s="56">
        <v>176495</v>
      </c>
      <c r="N101" s="56">
        <v>1477</v>
      </c>
      <c r="O101" s="56">
        <v>152832</v>
      </c>
      <c r="P101" s="56">
        <v>0</v>
      </c>
    </row>
    <row r="102" spans="1:16" ht="31.5" x14ac:dyDescent="0.25">
      <c r="A102" s="42">
        <v>94</v>
      </c>
      <c r="B102" s="43" t="s">
        <v>114</v>
      </c>
      <c r="C102" s="56">
        <v>329327</v>
      </c>
      <c r="D102" s="56">
        <v>176495</v>
      </c>
      <c r="E102" s="56">
        <v>1477</v>
      </c>
      <c r="F102" s="56">
        <v>152832</v>
      </c>
      <c r="G102" s="56">
        <v>0</v>
      </c>
      <c r="H102" s="56">
        <v>0</v>
      </c>
      <c r="I102" s="56"/>
      <c r="J102" s="56"/>
      <c r="K102" s="56"/>
      <c r="L102" s="56">
        <v>329327</v>
      </c>
      <c r="M102" s="56">
        <v>176495</v>
      </c>
      <c r="N102" s="56">
        <v>1477</v>
      </c>
      <c r="O102" s="56">
        <v>152832</v>
      </c>
      <c r="P102" s="56">
        <v>0</v>
      </c>
    </row>
    <row r="103" spans="1:16" ht="15.75" x14ac:dyDescent="0.25">
      <c r="A103" s="42">
        <v>95</v>
      </c>
      <c r="B103" s="43" t="s">
        <v>171</v>
      </c>
      <c r="C103" s="56">
        <v>26047129</v>
      </c>
      <c r="D103" s="56">
        <v>23954448</v>
      </c>
      <c r="E103" s="56">
        <v>266975</v>
      </c>
      <c r="F103" s="56">
        <v>2092681</v>
      </c>
      <c r="G103" s="56">
        <v>1280870</v>
      </c>
      <c r="H103" s="56">
        <v>427100</v>
      </c>
      <c r="I103" s="56">
        <v>219940</v>
      </c>
      <c r="J103" s="56">
        <v>0</v>
      </c>
      <c r="K103" s="56">
        <v>207160</v>
      </c>
      <c r="L103" s="56">
        <v>26474229</v>
      </c>
      <c r="M103" s="56">
        <v>24174388</v>
      </c>
      <c r="N103" s="56">
        <v>266975</v>
      </c>
      <c r="O103" s="56">
        <v>2299841</v>
      </c>
      <c r="P103" s="56">
        <v>1280870</v>
      </c>
    </row>
    <row r="104" spans="1:16" ht="15.75" x14ac:dyDescent="0.25">
      <c r="A104" s="42">
        <v>96</v>
      </c>
      <c r="B104" s="18" t="s">
        <v>172</v>
      </c>
      <c r="C104" s="56">
        <v>5260956</v>
      </c>
      <c r="D104" s="56">
        <v>5260956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5260956</v>
      </c>
      <c r="M104" s="56">
        <v>5260956</v>
      </c>
      <c r="N104" s="56">
        <v>0</v>
      </c>
      <c r="O104" s="56">
        <v>0</v>
      </c>
      <c r="P104" s="56">
        <v>0</v>
      </c>
    </row>
    <row r="105" spans="1:16" ht="15.75" x14ac:dyDescent="0.25">
      <c r="A105" s="42">
        <v>97</v>
      </c>
      <c r="B105" s="38" t="s">
        <v>2</v>
      </c>
      <c r="C105" s="55">
        <v>0</v>
      </c>
      <c r="D105" s="55"/>
      <c r="E105" s="55"/>
      <c r="F105" s="55"/>
      <c r="G105" s="55"/>
      <c r="H105" s="55">
        <v>0</v>
      </c>
      <c r="I105" s="55"/>
      <c r="J105" s="55"/>
      <c r="K105" s="55"/>
      <c r="L105" s="55">
        <v>0</v>
      </c>
      <c r="M105" s="55"/>
      <c r="N105" s="55"/>
      <c r="O105" s="55"/>
      <c r="P105" s="55"/>
    </row>
    <row r="106" spans="1:16" ht="31.5" x14ac:dyDescent="0.25">
      <c r="A106" s="42">
        <v>98</v>
      </c>
      <c r="B106" s="19" t="s">
        <v>152</v>
      </c>
      <c r="C106" s="55">
        <v>4814933</v>
      </c>
      <c r="D106" s="55">
        <v>4814933</v>
      </c>
      <c r="E106" s="55">
        <v>0</v>
      </c>
      <c r="F106" s="55">
        <v>0</v>
      </c>
      <c r="G106" s="55">
        <v>0</v>
      </c>
      <c r="H106" s="55">
        <v>0</v>
      </c>
      <c r="I106" s="55"/>
      <c r="J106" s="55"/>
      <c r="K106" s="55"/>
      <c r="L106" s="55">
        <v>4814933</v>
      </c>
      <c r="M106" s="55">
        <v>4814933</v>
      </c>
      <c r="N106" s="55">
        <v>0</v>
      </c>
      <c r="O106" s="55">
        <v>0</v>
      </c>
      <c r="P106" s="55">
        <v>0</v>
      </c>
    </row>
    <row r="107" spans="1:16" ht="63" x14ac:dyDescent="0.25">
      <c r="A107" s="42">
        <v>99</v>
      </c>
      <c r="B107" s="19" t="s">
        <v>173</v>
      </c>
      <c r="C107" s="55">
        <v>93962</v>
      </c>
      <c r="D107" s="55">
        <v>93962</v>
      </c>
      <c r="E107" s="55">
        <v>0</v>
      </c>
      <c r="F107" s="55">
        <v>0</v>
      </c>
      <c r="G107" s="55"/>
      <c r="H107" s="55">
        <v>0</v>
      </c>
      <c r="I107" s="55"/>
      <c r="J107" s="55"/>
      <c r="K107" s="55"/>
      <c r="L107" s="55">
        <v>93962</v>
      </c>
      <c r="M107" s="55">
        <v>93962</v>
      </c>
      <c r="N107" s="55">
        <v>0</v>
      </c>
      <c r="O107" s="55">
        <v>0</v>
      </c>
      <c r="P107" s="55"/>
    </row>
    <row r="108" spans="1:16" ht="15.75" x14ac:dyDescent="0.25">
      <c r="A108" s="42">
        <v>100</v>
      </c>
      <c r="B108" s="6" t="s">
        <v>154</v>
      </c>
      <c r="C108" s="55">
        <v>352061</v>
      </c>
      <c r="D108" s="55">
        <v>352061</v>
      </c>
      <c r="E108" s="55">
        <v>0</v>
      </c>
      <c r="F108" s="55">
        <v>0</v>
      </c>
      <c r="G108" s="55">
        <v>0</v>
      </c>
      <c r="H108" s="55">
        <v>0</v>
      </c>
      <c r="I108" s="55"/>
      <c r="J108" s="55"/>
      <c r="K108" s="55"/>
      <c r="L108" s="55">
        <v>352061</v>
      </c>
      <c r="M108" s="55">
        <v>352061</v>
      </c>
      <c r="N108" s="55">
        <v>0</v>
      </c>
      <c r="O108" s="55">
        <v>0</v>
      </c>
      <c r="P108" s="55">
        <v>0</v>
      </c>
    </row>
    <row r="109" spans="1:16" ht="31.5" x14ac:dyDescent="0.25">
      <c r="A109" s="42">
        <v>101</v>
      </c>
      <c r="B109" s="43" t="s">
        <v>155</v>
      </c>
      <c r="C109" s="56">
        <v>8890932</v>
      </c>
      <c r="D109" s="56">
        <v>7994166</v>
      </c>
      <c r="E109" s="56">
        <v>1724</v>
      </c>
      <c r="F109" s="56">
        <v>896766</v>
      </c>
      <c r="G109" s="56">
        <v>405254</v>
      </c>
      <c r="H109" s="56">
        <v>400740</v>
      </c>
      <c r="I109" s="56">
        <v>226864</v>
      </c>
      <c r="J109" s="56">
        <v>0</v>
      </c>
      <c r="K109" s="56">
        <v>173876</v>
      </c>
      <c r="L109" s="56">
        <v>9291672</v>
      </c>
      <c r="M109" s="56">
        <v>8221030</v>
      </c>
      <c r="N109" s="56">
        <v>1724</v>
      </c>
      <c r="O109" s="56">
        <v>1070642</v>
      </c>
      <c r="P109" s="56">
        <v>405254</v>
      </c>
    </row>
    <row r="110" spans="1:16" ht="15.75" x14ac:dyDescent="0.25">
      <c r="A110" s="42">
        <v>102</v>
      </c>
      <c r="B110" s="38" t="s">
        <v>2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31.5" x14ac:dyDescent="0.25">
      <c r="A111" s="42">
        <v>103</v>
      </c>
      <c r="B111" s="6" t="s">
        <v>156</v>
      </c>
      <c r="C111" s="55">
        <v>6350843</v>
      </c>
      <c r="D111" s="55">
        <v>6054974</v>
      </c>
      <c r="E111" s="55">
        <v>1724</v>
      </c>
      <c r="F111" s="55">
        <v>295869</v>
      </c>
      <c r="G111" s="55">
        <v>405254</v>
      </c>
      <c r="H111" s="55">
        <v>0</v>
      </c>
      <c r="I111" s="55">
        <v>171068</v>
      </c>
      <c r="J111" s="55"/>
      <c r="K111" s="55">
        <v>-171068</v>
      </c>
      <c r="L111" s="55">
        <v>6350843</v>
      </c>
      <c r="M111" s="55">
        <v>6226042</v>
      </c>
      <c r="N111" s="55">
        <v>1724</v>
      </c>
      <c r="O111" s="55">
        <v>124801</v>
      </c>
      <c r="P111" s="55">
        <v>405254</v>
      </c>
    </row>
    <row r="112" spans="1:16" ht="78.75" x14ac:dyDescent="0.25">
      <c r="A112" s="42">
        <v>104</v>
      </c>
      <c r="B112" s="6" t="s">
        <v>158</v>
      </c>
      <c r="C112" s="55">
        <v>2540089</v>
      </c>
      <c r="D112" s="55">
        <v>1939192</v>
      </c>
      <c r="E112" s="55">
        <v>0</v>
      </c>
      <c r="F112" s="55">
        <v>600897</v>
      </c>
      <c r="G112" s="55"/>
      <c r="H112" s="55">
        <v>400740</v>
      </c>
      <c r="I112" s="55">
        <v>55796</v>
      </c>
      <c r="J112" s="55"/>
      <c r="K112" s="55">
        <v>344944</v>
      </c>
      <c r="L112" s="55">
        <v>2940829</v>
      </c>
      <c r="M112" s="55">
        <v>1994988</v>
      </c>
      <c r="N112" s="55">
        <v>0</v>
      </c>
      <c r="O112" s="55">
        <v>945841</v>
      </c>
      <c r="P112" s="55"/>
    </row>
    <row r="113" spans="1:16" ht="31.5" x14ac:dyDescent="0.25">
      <c r="A113" s="42">
        <v>105</v>
      </c>
      <c r="B113" s="43" t="s">
        <v>174</v>
      </c>
      <c r="C113" s="56">
        <v>9870252</v>
      </c>
      <c r="D113" s="56">
        <v>9140538</v>
      </c>
      <c r="E113" s="56">
        <v>265251</v>
      </c>
      <c r="F113" s="56">
        <v>729714</v>
      </c>
      <c r="G113" s="56">
        <v>821790</v>
      </c>
      <c r="H113" s="56">
        <v>41587</v>
      </c>
      <c r="I113" s="56">
        <v>-6711</v>
      </c>
      <c r="J113" s="56">
        <v>0</v>
      </c>
      <c r="K113" s="56">
        <v>48298</v>
      </c>
      <c r="L113" s="56">
        <v>9911839</v>
      </c>
      <c r="M113" s="56">
        <v>9133827</v>
      </c>
      <c r="N113" s="56">
        <v>265251</v>
      </c>
      <c r="O113" s="56">
        <v>778012</v>
      </c>
      <c r="P113" s="56">
        <v>821790</v>
      </c>
    </row>
    <row r="114" spans="1:16" ht="15.75" x14ac:dyDescent="0.25">
      <c r="A114" s="42">
        <v>106</v>
      </c>
      <c r="B114" s="38" t="s">
        <v>2</v>
      </c>
      <c r="C114" s="55">
        <v>0</v>
      </c>
      <c r="D114" s="55">
        <v>0</v>
      </c>
      <c r="E114" s="55">
        <v>0</v>
      </c>
      <c r="F114" s="55">
        <v>0</v>
      </c>
      <c r="G114" s="55"/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/>
    </row>
    <row r="115" spans="1:16" ht="47.25" x14ac:dyDescent="0.25">
      <c r="A115" s="42">
        <v>107</v>
      </c>
      <c r="B115" s="19" t="s">
        <v>175</v>
      </c>
      <c r="C115" s="55">
        <v>9828120</v>
      </c>
      <c r="D115" s="55">
        <v>9098406</v>
      </c>
      <c r="E115" s="55">
        <v>250029</v>
      </c>
      <c r="F115" s="55">
        <v>729714</v>
      </c>
      <c r="G115" s="55">
        <v>821790</v>
      </c>
      <c r="H115" s="55">
        <v>40000</v>
      </c>
      <c r="I115" s="55">
        <v>-8298</v>
      </c>
      <c r="J115" s="55"/>
      <c r="K115" s="55">
        <v>48298</v>
      </c>
      <c r="L115" s="55">
        <v>9868120</v>
      </c>
      <c r="M115" s="55">
        <v>9090108</v>
      </c>
      <c r="N115" s="55">
        <v>250029</v>
      </c>
      <c r="O115" s="55">
        <v>778012</v>
      </c>
      <c r="P115" s="55">
        <v>821790</v>
      </c>
    </row>
    <row r="116" spans="1:16" ht="67.5" customHeight="1" x14ac:dyDescent="0.25">
      <c r="A116" s="42">
        <v>108</v>
      </c>
      <c r="B116" s="43" t="s">
        <v>176</v>
      </c>
      <c r="C116" s="56">
        <v>7609</v>
      </c>
      <c r="D116" s="56">
        <v>7609</v>
      </c>
      <c r="E116" s="56">
        <v>5809</v>
      </c>
      <c r="F116" s="56">
        <v>0</v>
      </c>
      <c r="G116" s="56"/>
      <c r="H116" s="56">
        <v>0</v>
      </c>
      <c r="I116" s="56"/>
      <c r="J116" s="56"/>
      <c r="K116" s="56"/>
      <c r="L116" s="56">
        <v>7609</v>
      </c>
      <c r="M116" s="56">
        <v>7609</v>
      </c>
      <c r="N116" s="56">
        <v>5809</v>
      </c>
      <c r="O116" s="56">
        <v>0</v>
      </c>
      <c r="P116" s="56"/>
    </row>
    <row r="117" spans="1:16" ht="47.25" x14ac:dyDescent="0.25">
      <c r="A117" s="42">
        <v>109</v>
      </c>
      <c r="B117" s="6" t="s">
        <v>177</v>
      </c>
      <c r="C117" s="55">
        <v>34523</v>
      </c>
      <c r="D117" s="55">
        <v>34523</v>
      </c>
      <c r="E117" s="55">
        <v>9413</v>
      </c>
      <c r="F117" s="55">
        <v>0</v>
      </c>
      <c r="G117" s="55">
        <v>0</v>
      </c>
      <c r="H117" s="55">
        <v>1587</v>
      </c>
      <c r="I117" s="55">
        <v>1587</v>
      </c>
      <c r="J117" s="55"/>
      <c r="K117" s="55"/>
      <c r="L117" s="55">
        <v>36110</v>
      </c>
      <c r="M117" s="55">
        <v>36110</v>
      </c>
      <c r="N117" s="55">
        <v>9413</v>
      </c>
      <c r="O117" s="55">
        <v>0</v>
      </c>
      <c r="P117" s="55">
        <v>0</v>
      </c>
    </row>
    <row r="118" spans="1:16" ht="47.25" x14ac:dyDescent="0.25">
      <c r="A118" s="42">
        <v>110</v>
      </c>
      <c r="B118" s="43" t="s">
        <v>160</v>
      </c>
      <c r="C118" s="56">
        <v>107159</v>
      </c>
      <c r="D118" s="56">
        <v>5792</v>
      </c>
      <c r="E118" s="56">
        <v>0</v>
      </c>
      <c r="F118" s="56">
        <v>101367</v>
      </c>
      <c r="G118" s="56">
        <v>0</v>
      </c>
      <c r="H118" s="56">
        <v>-3948</v>
      </c>
      <c r="I118" s="56"/>
      <c r="J118" s="56"/>
      <c r="K118" s="56">
        <v>-3948</v>
      </c>
      <c r="L118" s="56">
        <v>103211</v>
      </c>
      <c r="M118" s="56">
        <v>5792</v>
      </c>
      <c r="N118" s="56">
        <v>0</v>
      </c>
      <c r="O118" s="56">
        <v>97419</v>
      </c>
      <c r="P118" s="56">
        <v>0</v>
      </c>
    </row>
    <row r="119" spans="1:16" ht="15.75" x14ac:dyDescent="0.25">
      <c r="A119" s="42">
        <v>111</v>
      </c>
      <c r="B119" s="43" t="s">
        <v>161</v>
      </c>
      <c r="C119" s="56">
        <v>1585364</v>
      </c>
      <c r="D119" s="56">
        <v>1456575</v>
      </c>
      <c r="E119" s="56">
        <v>0</v>
      </c>
      <c r="F119" s="56">
        <v>128789</v>
      </c>
      <c r="G119" s="56">
        <v>53110</v>
      </c>
      <c r="H119" s="56">
        <v>0</v>
      </c>
      <c r="I119" s="56">
        <v>0</v>
      </c>
      <c r="J119" s="56">
        <v>0</v>
      </c>
      <c r="K119" s="56">
        <v>0</v>
      </c>
      <c r="L119" s="56">
        <v>1585364</v>
      </c>
      <c r="M119" s="56">
        <v>1456575</v>
      </c>
      <c r="N119" s="56">
        <v>0</v>
      </c>
      <c r="O119" s="56">
        <v>128789</v>
      </c>
      <c r="P119" s="56">
        <v>53110</v>
      </c>
    </row>
    <row r="120" spans="1:16" ht="15.75" x14ac:dyDescent="0.25">
      <c r="A120" s="42">
        <v>112</v>
      </c>
      <c r="B120" s="38" t="s">
        <v>2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ht="31.5" x14ac:dyDescent="0.25">
      <c r="A121" s="42">
        <v>113</v>
      </c>
      <c r="B121" s="6" t="s">
        <v>162</v>
      </c>
      <c r="C121" s="55">
        <v>1578500</v>
      </c>
      <c r="D121" s="55">
        <v>1449711</v>
      </c>
      <c r="E121" s="55">
        <v>0</v>
      </c>
      <c r="F121" s="55">
        <v>128789</v>
      </c>
      <c r="G121" s="55">
        <v>53110</v>
      </c>
      <c r="H121" s="55">
        <v>0</v>
      </c>
      <c r="I121" s="55"/>
      <c r="J121" s="55"/>
      <c r="K121" s="55"/>
      <c r="L121" s="55">
        <v>1578500</v>
      </c>
      <c r="M121" s="55">
        <v>1449711</v>
      </c>
      <c r="N121" s="55">
        <v>0</v>
      </c>
      <c r="O121" s="55">
        <v>128789</v>
      </c>
      <c r="P121" s="55">
        <v>53110</v>
      </c>
    </row>
    <row r="122" spans="1:16" ht="47.25" x14ac:dyDescent="0.25">
      <c r="A122" s="42">
        <v>114</v>
      </c>
      <c r="B122" s="44" t="s">
        <v>178</v>
      </c>
      <c r="C122" s="55">
        <v>6864</v>
      </c>
      <c r="D122" s="55">
        <v>6864</v>
      </c>
      <c r="E122" s="55">
        <v>0</v>
      </c>
      <c r="F122" s="55">
        <v>0</v>
      </c>
      <c r="G122" s="55">
        <v>0</v>
      </c>
      <c r="H122" s="55">
        <v>0</v>
      </c>
      <c r="I122" s="55"/>
      <c r="J122" s="55"/>
      <c r="K122" s="55"/>
      <c r="L122" s="55">
        <v>6864</v>
      </c>
      <c r="M122" s="55">
        <v>6864</v>
      </c>
      <c r="N122" s="55">
        <v>0</v>
      </c>
      <c r="O122" s="55">
        <v>0</v>
      </c>
      <c r="P122" s="55">
        <v>0</v>
      </c>
    </row>
    <row r="123" spans="1:16" ht="31.5" x14ac:dyDescent="0.25">
      <c r="A123" s="42">
        <v>115</v>
      </c>
      <c r="B123" s="18" t="s">
        <v>179</v>
      </c>
      <c r="C123" s="56">
        <v>226106</v>
      </c>
      <c r="D123" s="56">
        <v>49583</v>
      </c>
      <c r="E123" s="56">
        <v>0</v>
      </c>
      <c r="F123" s="56">
        <v>176523</v>
      </c>
      <c r="G123" s="56">
        <v>0</v>
      </c>
      <c r="H123" s="56">
        <v>-11279</v>
      </c>
      <c r="I123" s="56">
        <v>-213</v>
      </c>
      <c r="J123" s="56"/>
      <c r="K123" s="56">
        <v>-11066</v>
      </c>
      <c r="L123" s="56">
        <v>214827</v>
      </c>
      <c r="M123" s="56">
        <v>49370</v>
      </c>
      <c r="N123" s="56">
        <v>0</v>
      </c>
      <c r="O123" s="56">
        <v>165457</v>
      </c>
      <c r="P123" s="56">
        <v>0</v>
      </c>
    </row>
    <row r="124" spans="1:16" ht="31.5" x14ac:dyDescent="0.25">
      <c r="A124" s="42">
        <v>116</v>
      </c>
      <c r="B124" s="43" t="s">
        <v>180</v>
      </c>
      <c r="C124" s="56">
        <v>106360</v>
      </c>
      <c r="D124" s="56">
        <v>46838</v>
      </c>
      <c r="E124" s="56">
        <v>0</v>
      </c>
      <c r="F124" s="56">
        <v>59522</v>
      </c>
      <c r="G124" s="56">
        <v>716</v>
      </c>
      <c r="H124" s="56">
        <v>0</v>
      </c>
      <c r="I124" s="56"/>
      <c r="J124" s="56"/>
      <c r="K124" s="56"/>
      <c r="L124" s="56">
        <v>106360</v>
      </c>
      <c r="M124" s="56">
        <v>46838</v>
      </c>
      <c r="N124" s="56">
        <v>0</v>
      </c>
      <c r="O124" s="56">
        <v>59522</v>
      </c>
      <c r="P124" s="56">
        <v>716</v>
      </c>
    </row>
    <row r="125" spans="1:16" ht="15.75" x14ac:dyDescent="0.25">
      <c r="A125" s="42">
        <v>117</v>
      </c>
      <c r="B125" s="43" t="s">
        <v>181</v>
      </c>
      <c r="C125" s="56">
        <v>66888364</v>
      </c>
      <c r="D125" s="56">
        <v>66511309</v>
      </c>
      <c r="E125" s="56">
        <v>42357035</v>
      </c>
      <c r="F125" s="56">
        <v>377055</v>
      </c>
      <c r="G125" s="56">
        <v>8431</v>
      </c>
      <c r="H125" s="56">
        <v>717791</v>
      </c>
      <c r="I125" s="56">
        <v>665195</v>
      </c>
      <c r="J125" s="56">
        <v>36312</v>
      </c>
      <c r="K125" s="56">
        <v>52596</v>
      </c>
      <c r="L125" s="56">
        <v>67606155</v>
      </c>
      <c r="M125" s="56">
        <v>67176504</v>
      </c>
      <c r="N125" s="56">
        <v>42393347</v>
      </c>
      <c r="O125" s="56">
        <v>429651</v>
      </c>
      <c r="P125" s="56">
        <v>8431</v>
      </c>
    </row>
    <row r="126" spans="1:16" ht="31.5" x14ac:dyDescent="0.25">
      <c r="A126" s="42">
        <v>118</v>
      </c>
      <c r="B126" s="43" t="s">
        <v>182</v>
      </c>
      <c r="C126" s="56">
        <v>3774545</v>
      </c>
      <c r="D126" s="56">
        <v>3738112</v>
      </c>
      <c r="E126" s="56">
        <v>1706059</v>
      </c>
      <c r="F126" s="56">
        <v>36433</v>
      </c>
      <c r="G126" s="56">
        <v>0</v>
      </c>
      <c r="H126" s="56">
        <v>36817</v>
      </c>
      <c r="I126" s="56">
        <v>7070</v>
      </c>
      <c r="J126" s="56">
        <v>0</v>
      </c>
      <c r="K126" s="56">
        <v>29747</v>
      </c>
      <c r="L126" s="56">
        <v>3811362</v>
      </c>
      <c r="M126" s="56">
        <v>3745182</v>
      </c>
      <c r="N126" s="56">
        <v>1706059</v>
      </c>
      <c r="O126" s="56">
        <v>66180</v>
      </c>
      <c r="P126" s="56">
        <v>0</v>
      </c>
    </row>
    <row r="127" spans="1:16" ht="15.75" x14ac:dyDescent="0.25">
      <c r="A127" s="42">
        <v>119</v>
      </c>
      <c r="B127" s="38" t="s">
        <v>2</v>
      </c>
      <c r="C127" s="55">
        <v>0</v>
      </c>
      <c r="D127" s="55">
        <v>0</v>
      </c>
      <c r="E127" s="55">
        <v>0</v>
      </c>
      <c r="F127" s="55">
        <v>0</v>
      </c>
      <c r="G127" s="55"/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/>
    </row>
    <row r="128" spans="1:16" ht="47.25" x14ac:dyDescent="0.25">
      <c r="A128" s="42">
        <v>120</v>
      </c>
      <c r="B128" s="6" t="s">
        <v>183</v>
      </c>
      <c r="C128" s="55">
        <v>3358191</v>
      </c>
      <c r="D128" s="55">
        <v>3342955</v>
      </c>
      <c r="E128" s="55">
        <v>1649544</v>
      </c>
      <c r="F128" s="55">
        <v>15236</v>
      </c>
      <c r="G128" s="55">
        <v>0</v>
      </c>
      <c r="H128" s="55">
        <v>0</v>
      </c>
      <c r="I128" s="55"/>
      <c r="J128" s="55"/>
      <c r="K128" s="55"/>
      <c r="L128" s="55">
        <v>3358191</v>
      </c>
      <c r="M128" s="55">
        <v>3342955</v>
      </c>
      <c r="N128" s="55">
        <v>1649544</v>
      </c>
      <c r="O128" s="55">
        <v>15236</v>
      </c>
      <c r="P128" s="55">
        <v>0</v>
      </c>
    </row>
    <row r="129" spans="1:16" ht="63" x14ac:dyDescent="0.25">
      <c r="A129" s="42">
        <v>121</v>
      </c>
      <c r="B129" s="43" t="s">
        <v>184</v>
      </c>
      <c r="C129" s="56">
        <v>60903</v>
      </c>
      <c r="D129" s="56">
        <v>60903</v>
      </c>
      <c r="E129" s="56">
        <v>46498</v>
      </c>
      <c r="F129" s="56">
        <v>0</v>
      </c>
      <c r="G129" s="56"/>
      <c r="H129" s="56">
        <v>0</v>
      </c>
      <c r="I129" s="56"/>
      <c r="J129" s="56"/>
      <c r="K129" s="56"/>
      <c r="L129" s="56">
        <v>60903</v>
      </c>
      <c r="M129" s="56">
        <v>60903</v>
      </c>
      <c r="N129" s="56">
        <v>46498</v>
      </c>
      <c r="O129" s="56">
        <v>0</v>
      </c>
      <c r="P129" s="56"/>
    </row>
    <row r="130" spans="1:16" ht="63" x14ac:dyDescent="0.25">
      <c r="A130" s="42">
        <v>122</v>
      </c>
      <c r="B130" s="43" t="s">
        <v>185</v>
      </c>
      <c r="C130" s="56">
        <v>13120</v>
      </c>
      <c r="D130" s="56">
        <v>13120</v>
      </c>
      <c r="E130" s="56">
        <v>10017</v>
      </c>
      <c r="F130" s="56">
        <v>0</v>
      </c>
      <c r="G130" s="56"/>
      <c r="H130" s="56">
        <v>0</v>
      </c>
      <c r="I130" s="56"/>
      <c r="J130" s="56"/>
      <c r="K130" s="56"/>
      <c r="L130" s="56">
        <v>13120</v>
      </c>
      <c r="M130" s="56">
        <v>13120</v>
      </c>
      <c r="N130" s="56">
        <v>10017</v>
      </c>
      <c r="O130" s="56">
        <v>0</v>
      </c>
      <c r="P130" s="56"/>
    </row>
    <row r="131" spans="1:16" ht="47.25" x14ac:dyDescent="0.25">
      <c r="A131" s="42">
        <v>123</v>
      </c>
      <c r="B131" s="6" t="s">
        <v>186</v>
      </c>
      <c r="C131" s="55">
        <v>342331</v>
      </c>
      <c r="D131" s="55">
        <v>321134</v>
      </c>
      <c r="E131" s="55">
        <v>0</v>
      </c>
      <c r="F131" s="55">
        <v>21197</v>
      </c>
      <c r="G131" s="55">
        <v>0</v>
      </c>
      <c r="H131" s="55">
        <v>36817</v>
      </c>
      <c r="I131" s="55">
        <v>7070</v>
      </c>
      <c r="J131" s="55"/>
      <c r="K131" s="55">
        <v>29747</v>
      </c>
      <c r="L131" s="55">
        <v>379148</v>
      </c>
      <c r="M131" s="55">
        <v>328204</v>
      </c>
      <c r="N131" s="55">
        <v>0</v>
      </c>
      <c r="O131" s="55">
        <v>50944</v>
      </c>
      <c r="P131" s="55">
        <v>0</v>
      </c>
    </row>
    <row r="132" spans="1:16" ht="15.75" x14ac:dyDescent="0.25">
      <c r="A132" s="42">
        <v>124</v>
      </c>
      <c r="B132" s="43" t="s">
        <v>187</v>
      </c>
      <c r="C132" s="56">
        <v>58111584</v>
      </c>
      <c r="D132" s="56">
        <v>57977144</v>
      </c>
      <c r="E132" s="56">
        <v>38657171</v>
      </c>
      <c r="F132" s="56">
        <v>134440</v>
      </c>
      <c r="G132" s="56">
        <v>8431</v>
      </c>
      <c r="H132" s="56">
        <v>639800</v>
      </c>
      <c r="I132" s="56">
        <v>626250</v>
      </c>
      <c r="J132" s="56">
        <v>34912</v>
      </c>
      <c r="K132" s="56">
        <v>13550</v>
      </c>
      <c r="L132" s="56">
        <v>58751384</v>
      </c>
      <c r="M132" s="56">
        <v>58603394</v>
      </c>
      <c r="N132" s="56">
        <v>38692083</v>
      </c>
      <c r="O132" s="56">
        <v>147990</v>
      </c>
      <c r="P132" s="56">
        <v>8431</v>
      </c>
    </row>
    <row r="133" spans="1:16" ht="15.75" x14ac:dyDescent="0.25">
      <c r="A133" s="42">
        <v>125</v>
      </c>
      <c r="B133" s="38" t="s">
        <v>2</v>
      </c>
      <c r="C133" s="55">
        <v>0</v>
      </c>
      <c r="D133" s="55">
        <v>0</v>
      </c>
      <c r="E133" s="55">
        <v>0</v>
      </c>
      <c r="F133" s="55">
        <v>0</v>
      </c>
      <c r="G133" s="55"/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/>
    </row>
    <row r="134" spans="1:16" ht="31.5" x14ac:dyDescent="0.25">
      <c r="A134" s="42">
        <v>126</v>
      </c>
      <c r="B134" s="19" t="s">
        <v>188</v>
      </c>
      <c r="C134" s="55">
        <v>21652585</v>
      </c>
      <c r="D134" s="55">
        <v>21605087</v>
      </c>
      <c r="E134" s="55">
        <v>14453109</v>
      </c>
      <c r="F134" s="55">
        <v>47498</v>
      </c>
      <c r="G134" s="55">
        <v>8431</v>
      </c>
      <c r="H134" s="55">
        <v>21777</v>
      </c>
      <c r="I134" s="55">
        <v>15227</v>
      </c>
      <c r="J134" s="55"/>
      <c r="K134" s="55">
        <v>6550</v>
      </c>
      <c r="L134" s="55">
        <v>21674362</v>
      </c>
      <c r="M134" s="55">
        <v>21620314</v>
      </c>
      <c r="N134" s="55">
        <v>14453109</v>
      </c>
      <c r="O134" s="55">
        <v>54048</v>
      </c>
      <c r="P134" s="55">
        <v>8431</v>
      </c>
    </row>
    <row r="135" spans="1:16" ht="47.25" x14ac:dyDescent="0.25">
      <c r="A135" s="42">
        <v>127</v>
      </c>
      <c r="B135" s="6" t="s">
        <v>189</v>
      </c>
      <c r="C135" s="55">
        <v>30423554</v>
      </c>
      <c r="D135" s="55">
        <v>30372815</v>
      </c>
      <c r="E135" s="55">
        <v>22639163</v>
      </c>
      <c r="F135" s="55">
        <v>50739</v>
      </c>
      <c r="G135" s="55">
        <v>0</v>
      </c>
      <c r="H135" s="55">
        <v>172383</v>
      </c>
      <c r="I135" s="55">
        <v>172383</v>
      </c>
      <c r="J135" s="55"/>
      <c r="K135" s="55"/>
      <c r="L135" s="55">
        <v>30595937</v>
      </c>
      <c r="M135" s="55">
        <v>30545198</v>
      </c>
      <c r="N135" s="55">
        <v>22639163</v>
      </c>
      <c r="O135" s="55">
        <v>50739</v>
      </c>
      <c r="P135" s="55">
        <v>0</v>
      </c>
    </row>
    <row r="136" spans="1:16" ht="47.25" x14ac:dyDescent="0.25">
      <c r="A136" s="42">
        <v>128</v>
      </c>
      <c r="B136" s="44" t="s">
        <v>178</v>
      </c>
      <c r="C136" s="55">
        <v>623432</v>
      </c>
      <c r="D136" s="55">
        <v>623432</v>
      </c>
      <c r="E136" s="55">
        <v>363894</v>
      </c>
      <c r="F136" s="55">
        <v>0</v>
      </c>
      <c r="G136" s="55">
        <v>0</v>
      </c>
      <c r="H136" s="55">
        <v>0</v>
      </c>
      <c r="I136" s="55"/>
      <c r="J136" s="55"/>
      <c r="K136" s="55"/>
      <c r="L136" s="55">
        <v>623432</v>
      </c>
      <c r="M136" s="55">
        <v>623432</v>
      </c>
      <c r="N136" s="55">
        <v>363894</v>
      </c>
      <c r="O136" s="55">
        <v>0</v>
      </c>
      <c r="P136" s="55">
        <v>0</v>
      </c>
    </row>
    <row r="137" spans="1:16" ht="63" x14ac:dyDescent="0.25">
      <c r="A137" s="42">
        <v>129</v>
      </c>
      <c r="B137" s="44" t="s">
        <v>190</v>
      </c>
      <c r="C137" s="55">
        <v>17514</v>
      </c>
      <c r="D137" s="55">
        <v>17514</v>
      </c>
      <c r="E137" s="55">
        <v>5242</v>
      </c>
      <c r="F137" s="55">
        <v>0</v>
      </c>
      <c r="G137" s="55">
        <v>0</v>
      </c>
      <c r="H137" s="55">
        <v>0</v>
      </c>
      <c r="I137" s="55"/>
      <c r="J137" s="55"/>
      <c r="K137" s="55"/>
      <c r="L137" s="55">
        <v>17514</v>
      </c>
      <c r="M137" s="55">
        <v>17514</v>
      </c>
      <c r="N137" s="55">
        <v>5242</v>
      </c>
      <c r="O137" s="55">
        <v>0</v>
      </c>
      <c r="P137" s="55">
        <v>0</v>
      </c>
    </row>
    <row r="138" spans="1:16" ht="63" x14ac:dyDescent="0.25">
      <c r="A138" s="42">
        <v>130</v>
      </c>
      <c r="B138" s="6" t="s">
        <v>191</v>
      </c>
      <c r="C138" s="55">
        <v>127253</v>
      </c>
      <c r="D138" s="55">
        <v>127253</v>
      </c>
      <c r="E138" s="55">
        <v>97156</v>
      </c>
      <c r="F138" s="55">
        <v>0</v>
      </c>
      <c r="G138" s="55"/>
      <c r="H138" s="55">
        <v>0</v>
      </c>
      <c r="I138" s="55"/>
      <c r="J138" s="55"/>
      <c r="K138" s="55"/>
      <c r="L138" s="55">
        <v>127253</v>
      </c>
      <c r="M138" s="55">
        <v>127253</v>
      </c>
      <c r="N138" s="55">
        <v>97156</v>
      </c>
      <c r="O138" s="55">
        <v>0</v>
      </c>
      <c r="P138" s="55"/>
    </row>
    <row r="139" spans="1:16" ht="47.25" x14ac:dyDescent="0.25">
      <c r="A139" s="42">
        <v>131</v>
      </c>
      <c r="B139" s="46" t="s">
        <v>192</v>
      </c>
      <c r="C139" s="56">
        <v>258967</v>
      </c>
      <c r="D139" s="56">
        <v>258967</v>
      </c>
      <c r="E139" s="56">
        <v>197715</v>
      </c>
      <c r="F139" s="56">
        <v>0</v>
      </c>
      <c r="G139" s="56"/>
      <c r="H139" s="56">
        <v>0</v>
      </c>
      <c r="I139" s="56"/>
      <c r="J139" s="56"/>
      <c r="K139" s="56"/>
      <c r="L139" s="56">
        <v>258967</v>
      </c>
      <c r="M139" s="56">
        <v>258967</v>
      </c>
      <c r="N139" s="56">
        <v>197715</v>
      </c>
      <c r="O139" s="56">
        <v>0</v>
      </c>
      <c r="P139" s="56"/>
    </row>
    <row r="140" spans="1:16" ht="31.5" x14ac:dyDescent="0.25">
      <c r="A140" s="42">
        <v>132</v>
      </c>
      <c r="B140" s="6" t="s">
        <v>193</v>
      </c>
      <c r="C140" s="55">
        <v>5008279</v>
      </c>
      <c r="D140" s="55">
        <v>4972076</v>
      </c>
      <c r="E140" s="55">
        <v>900892</v>
      </c>
      <c r="F140" s="55">
        <v>36203</v>
      </c>
      <c r="G140" s="55">
        <v>0</v>
      </c>
      <c r="H140" s="55">
        <v>445640</v>
      </c>
      <c r="I140" s="55">
        <v>438640</v>
      </c>
      <c r="J140" s="55">
        <v>34912</v>
      </c>
      <c r="K140" s="55">
        <v>7000</v>
      </c>
      <c r="L140" s="55">
        <v>5453919</v>
      </c>
      <c r="M140" s="55">
        <v>5410716</v>
      </c>
      <c r="N140" s="55">
        <v>935804</v>
      </c>
      <c r="O140" s="55">
        <v>43203</v>
      </c>
      <c r="P140" s="55">
        <v>0</v>
      </c>
    </row>
    <row r="141" spans="1:16" ht="15.75" x14ac:dyDescent="0.25">
      <c r="A141" s="42">
        <v>133</v>
      </c>
      <c r="B141" s="18" t="s">
        <v>194</v>
      </c>
      <c r="C141" s="56">
        <v>5002235</v>
      </c>
      <c r="D141" s="56">
        <v>4796053</v>
      </c>
      <c r="E141" s="56">
        <v>1993805</v>
      </c>
      <c r="F141" s="56">
        <v>206182</v>
      </c>
      <c r="G141" s="56">
        <v>0</v>
      </c>
      <c r="H141" s="56">
        <v>41174</v>
      </c>
      <c r="I141" s="56">
        <v>31875</v>
      </c>
      <c r="J141" s="56">
        <v>1400</v>
      </c>
      <c r="K141" s="56">
        <v>9299</v>
      </c>
      <c r="L141" s="56">
        <v>5043409</v>
      </c>
      <c r="M141" s="56">
        <v>4827928</v>
      </c>
      <c r="N141" s="56">
        <v>1995205</v>
      </c>
      <c r="O141" s="56">
        <v>215481</v>
      </c>
      <c r="P141" s="56">
        <v>0</v>
      </c>
    </row>
    <row r="142" spans="1:16" ht="15.75" x14ac:dyDescent="0.25">
      <c r="A142" s="42">
        <v>134</v>
      </c>
      <c r="B142" s="38" t="s">
        <v>2</v>
      </c>
      <c r="C142" s="55">
        <v>0</v>
      </c>
      <c r="D142" s="55">
        <v>0</v>
      </c>
      <c r="E142" s="55">
        <v>0</v>
      </c>
      <c r="F142" s="55">
        <v>0</v>
      </c>
      <c r="G142" s="55"/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/>
    </row>
    <row r="143" spans="1:16" ht="31.5" x14ac:dyDescent="0.25">
      <c r="A143" s="42">
        <v>135</v>
      </c>
      <c r="B143" s="19" t="s">
        <v>195</v>
      </c>
      <c r="C143" s="55">
        <v>4739369</v>
      </c>
      <c r="D143" s="55">
        <v>4554416</v>
      </c>
      <c r="E143" s="55">
        <v>1958990</v>
      </c>
      <c r="F143" s="55">
        <v>184953</v>
      </c>
      <c r="G143" s="55">
        <v>0</v>
      </c>
      <c r="H143" s="55">
        <v>0</v>
      </c>
      <c r="I143" s="55"/>
      <c r="J143" s="55"/>
      <c r="K143" s="55"/>
      <c r="L143" s="55">
        <v>4739369</v>
      </c>
      <c r="M143" s="55">
        <v>4554416</v>
      </c>
      <c r="N143" s="55">
        <v>1958990</v>
      </c>
      <c r="O143" s="55">
        <v>184953</v>
      </c>
      <c r="P143" s="55">
        <v>0</v>
      </c>
    </row>
    <row r="144" spans="1:16" ht="47.25" x14ac:dyDescent="0.25">
      <c r="A144" s="42">
        <v>136</v>
      </c>
      <c r="B144" s="18" t="s">
        <v>196</v>
      </c>
      <c r="C144" s="56">
        <v>22423</v>
      </c>
      <c r="D144" s="56">
        <v>22423</v>
      </c>
      <c r="E144" s="56">
        <v>17119</v>
      </c>
      <c r="F144" s="56">
        <v>0</v>
      </c>
      <c r="G144" s="56"/>
      <c r="H144" s="56">
        <v>0</v>
      </c>
      <c r="I144" s="56"/>
      <c r="J144" s="56"/>
      <c r="K144" s="56"/>
      <c r="L144" s="56">
        <v>22423</v>
      </c>
      <c r="M144" s="56">
        <v>22423</v>
      </c>
      <c r="N144" s="56">
        <v>17119</v>
      </c>
      <c r="O144" s="56">
        <v>0</v>
      </c>
      <c r="P144" s="56"/>
    </row>
    <row r="145" spans="1:16" ht="31.5" x14ac:dyDescent="0.25">
      <c r="A145" s="42">
        <v>137</v>
      </c>
      <c r="B145" s="6" t="s">
        <v>197</v>
      </c>
      <c r="C145" s="55">
        <v>240443</v>
      </c>
      <c r="D145" s="55">
        <v>219214</v>
      </c>
      <c r="E145" s="55">
        <v>17696</v>
      </c>
      <c r="F145" s="55">
        <v>21229</v>
      </c>
      <c r="G145" s="55">
        <v>0</v>
      </c>
      <c r="H145" s="55">
        <v>41174</v>
      </c>
      <c r="I145" s="55">
        <v>31875</v>
      </c>
      <c r="J145" s="55">
        <v>1400</v>
      </c>
      <c r="K145" s="55">
        <v>9299</v>
      </c>
      <c r="L145" s="55">
        <v>281617</v>
      </c>
      <c r="M145" s="55">
        <v>251089</v>
      </c>
      <c r="N145" s="55">
        <v>19096</v>
      </c>
      <c r="O145" s="55">
        <v>30528</v>
      </c>
      <c r="P145" s="55">
        <v>0</v>
      </c>
    </row>
    <row r="146" spans="1:16" ht="15.75" x14ac:dyDescent="0.25">
      <c r="A146" s="42">
        <v>138</v>
      </c>
      <c r="B146" s="43" t="s">
        <v>198</v>
      </c>
      <c r="C146" s="56">
        <v>16798428</v>
      </c>
      <c r="D146" s="56">
        <v>16701780</v>
      </c>
      <c r="E146" s="56">
        <v>3687666</v>
      </c>
      <c r="F146" s="56">
        <v>96648</v>
      </c>
      <c r="G146" s="56">
        <v>426912</v>
      </c>
      <c r="H146" s="56">
        <v>-371143</v>
      </c>
      <c r="I146" s="56">
        <v>-390755</v>
      </c>
      <c r="J146" s="56">
        <v>4441</v>
      </c>
      <c r="K146" s="56">
        <v>19612</v>
      </c>
      <c r="L146" s="56">
        <v>16427285</v>
      </c>
      <c r="M146" s="56">
        <v>16311025</v>
      </c>
      <c r="N146" s="56">
        <v>3692107</v>
      </c>
      <c r="O146" s="56">
        <v>116260</v>
      </c>
      <c r="P146" s="56">
        <v>426912</v>
      </c>
    </row>
    <row r="147" spans="1:16" ht="15.75" x14ac:dyDescent="0.25">
      <c r="A147" s="42">
        <v>139</v>
      </c>
      <c r="B147" s="43" t="s">
        <v>199</v>
      </c>
      <c r="C147" s="56">
        <v>15343792</v>
      </c>
      <c r="D147" s="56">
        <v>15267041</v>
      </c>
      <c r="E147" s="56">
        <v>2880324</v>
      </c>
      <c r="F147" s="56">
        <v>76751</v>
      </c>
      <c r="G147" s="56">
        <v>426912</v>
      </c>
      <c r="H147" s="56">
        <v>-382311</v>
      </c>
      <c r="I147" s="56">
        <v>-401923</v>
      </c>
      <c r="J147" s="56">
        <v>3559</v>
      </c>
      <c r="K147" s="56">
        <v>19612</v>
      </c>
      <c r="L147" s="56">
        <v>14961481</v>
      </c>
      <c r="M147" s="56">
        <v>14865118</v>
      </c>
      <c r="N147" s="56">
        <v>2883883</v>
      </c>
      <c r="O147" s="56">
        <v>96363</v>
      </c>
      <c r="P147" s="56">
        <v>426912</v>
      </c>
    </row>
    <row r="148" spans="1:16" ht="15.75" x14ac:dyDescent="0.25">
      <c r="A148" s="42">
        <v>140</v>
      </c>
      <c r="B148" s="38" t="s">
        <v>2</v>
      </c>
      <c r="C148" s="55">
        <v>0</v>
      </c>
      <c r="D148" s="55">
        <v>0</v>
      </c>
      <c r="E148" s="55">
        <v>0</v>
      </c>
      <c r="F148" s="55">
        <v>0</v>
      </c>
      <c r="G148" s="55"/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/>
    </row>
    <row r="149" spans="1:16" ht="31.5" x14ac:dyDescent="0.25">
      <c r="A149" s="42">
        <v>141</v>
      </c>
      <c r="B149" s="19" t="s">
        <v>137</v>
      </c>
      <c r="C149" s="55">
        <v>9814084</v>
      </c>
      <c r="D149" s="55">
        <v>9811476</v>
      </c>
      <c r="E149" s="55">
        <v>1735228</v>
      </c>
      <c r="F149" s="55">
        <v>2608</v>
      </c>
      <c r="G149" s="55">
        <v>426912</v>
      </c>
      <c r="H149" s="55">
        <v>-369578</v>
      </c>
      <c r="I149" s="55">
        <v>-369578</v>
      </c>
      <c r="J149" s="55">
        <v>3559</v>
      </c>
      <c r="K149" s="55"/>
      <c r="L149" s="55">
        <v>9444506</v>
      </c>
      <c r="M149" s="55">
        <v>9441898</v>
      </c>
      <c r="N149" s="55">
        <v>1738787</v>
      </c>
      <c r="O149" s="55">
        <v>2608</v>
      </c>
      <c r="P149" s="55">
        <v>426912</v>
      </c>
    </row>
    <row r="150" spans="1:16" ht="63" x14ac:dyDescent="0.25">
      <c r="A150" s="42">
        <v>142</v>
      </c>
      <c r="B150" s="44" t="s">
        <v>200</v>
      </c>
      <c r="C150" s="55">
        <v>3723693</v>
      </c>
      <c r="D150" s="55">
        <v>3723693</v>
      </c>
      <c r="E150" s="55">
        <v>738794</v>
      </c>
      <c r="F150" s="55">
        <v>0</v>
      </c>
      <c r="G150" s="55">
        <v>0</v>
      </c>
      <c r="H150" s="55">
        <v>-67613</v>
      </c>
      <c r="I150" s="55">
        <v>-67613</v>
      </c>
      <c r="J150" s="55">
        <v>0</v>
      </c>
      <c r="K150" s="55">
        <v>0</v>
      </c>
      <c r="L150" s="55">
        <v>3656080</v>
      </c>
      <c r="M150" s="55">
        <v>3656080</v>
      </c>
      <c r="N150" s="55">
        <v>738794</v>
      </c>
      <c r="O150" s="55">
        <v>0</v>
      </c>
      <c r="P150" s="55">
        <v>0</v>
      </c>
    </row>
    <row r="151" spans="1:16" ht="15.75" x14ac:dyDescent="0.25">
      <c r="A151" s="42">
        <v>143</v>
      </c>
      <c r="B151" s="38" t="s">
        <v>2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1:16" ht="15.75" x14ac:dyDescent="0.25">
      <c r="A152" s="42">
        <v>144</v>
      </c>
      <c r="B152" s="6" t="s">
        <v>29</v>
      </c>
      <c r="C152" s="55">
        <v>1928093</v>
      </c>
      <c r="D152" s="55">
        <v>1928093</v>
      </c>
      <c r="E152" s="55">
        <v>738794</v>
      </c>
      <c r="F152" s="55">
        <v>0</v>
      </c>
      <c r="G152" s="55">
        <v>0</v>
      </c>
      <c r="H152" s="55">
        <v>0</v>
      </c>
      <c r="I152" s="55"/>
      <c r="J152" s="55"/>
      <c r="K152" s="55"/>
      <c r="L152" s="55">
        <v>1928093</v>
      </c>
      <c r="M152" s="55">
        <v>1928093</v>
      </c>
      <c r="N152" s="55">
        <v>738794</v>
      </c>
      <c r="O152" s="55">
        <v>0</v>
      </c>
      <c r="P152" s="55">
        <v>0</v>
      </c>
    </row>
    <row r="153" spans="1:16" ht="31.5" x14ac:dyDescent="0.25">
      <c r="A153" s="42">
        <v>145</v>
      </c>
      <c r="B153" s="6" t="s">
        <v>201</v>
      </c>
      <c r="C153" s="55">
        <v>668182</v>
      </c>
      <c r="D153" s="55">
        <v>668182</v>
      </c>
      <c r="E153" s="55">
        <v>0</v>
      </c>
      <c r="F153" s="55">
        <v>0</v>
      </c>
      <c r="G153" s="55">
        <v>0</v>
      </c>
      <c r="H153" s="55">
        <v>-16287</v>
      </c>
      <c r="I153" s="55">
        <v>-16287</v>
      </c>
      <c r="J153" s="55"/>
      <c r="K153" s="55"/>
      <c r="L153" s="55">
        <v>651895</v>
      </c>
      <c r="M153" s="55">
        <v>651895</v>
      </c>
      <c r="N153" s="55">
        <v>0</v>
      </c>
      <c r="O153" s="55">
        <v>0</v>
      </c>
      <c r="P153" s="55">
        <v>0</v>
      </c>
    </row>
    <row r="154" spans="1:16" ht="15.75" x14ac:dyDescent="0.25">
      <c r="A154" s="42">
        <v>146</v>
      </c>
      <c r="B154" s="6" t="s">
        <v>31</v>
      </c>
      <c r="C154" s="55">
        <v>692974</v>
      </c>
      <c r="D154" s="55">
        <v>692974</v>
      </c>
      <c r="E154" s="55">
        <v>0</v>
      </c>
      <c r="F154" s="55">
        <v>0</v>
      </c>
      <c r="G154" s="55">
        <v>0</v>
      </c>
      <c r="H154" s="55">
        <v>-51326</v>
      </c>
      <c r="I154" s="55">
        <v>-51326</v>
      </c>
      <c r="J154" s="55"/>
      <c r="K154" s="55"/>
      <c r="L154" s="55">
        <v>641648</v>
      </c>
      <c r="M154" s="55">
        <v>641648</v>
      </c>
      <c r="N154" s="55">
        <v>0</v>
      </c>
      <c r="O154" s="55">
        <v>0</v>
      </c>
      <c r="P154" s="55">
        <v>0</v>
      </c>
    </row>
    <row r="155" spans="1:16" ht="31.5" x14ac:dyDescent="0.25">
      <c r="A155" s="42">
        <v>147</v>
      </c>
      <c r="B155" s="44" t="s">
        <v>67</v>
      </c>
      <c r="C155" s="55">
        <v>434444</v>
      </c>
      <c r="D155" s="55">
        <v>434444</v>
      </c>
      <c r="E155" s="55">
        <v>0</v>
      </c>
      <c r="F155" s="55">
        <v>0</v>
      </c>
      <c r="G155" s="55"/>
      <c r="H155" s="55">
        <v>0</v>
      </c>
      <c r="I155" s="55"/>
      <c r="J155" s="55"/>
      <c r="K155" s="55"/>
      <c r="L155" s="55">
        <v>434444</v>
      </c>
      <c r="M155" s="55">
        <v>434444</v>
      </c>
      <c r="N155" s="55">
        <v>0</v>
      </c>
      <c r="O155" s="55">
        <v>0</v>
      </c>
      <c r="P155" s="55"/>
    </row>
    <row r="156" spans="1:16" ht="47.25" x14ac:dyDescent="0.25">
      <c r="A156" s="42">
        <v>148</v>
      </c>
      <c r="B156" s="44" t="s">
        <v>202</v>
      </c>
      <c r="C156" s="55">
        <v>456353</v>
      </c>
      <c r="D156" s="55">
        <v>456353</v>
      </c>
      <c r="E156" s="55">
        <v>293646</v>
      </c>
      <c r="F156" s="55">
        <v>0</v>
      </c>
      <c r="G156" s="55">
        <v>0</v>
      </c>
      <c r="H156" s="55">
        <v>0</v>
      </c>
      <c r="I156" s="55"/>
      <c r="J156" s="55"/>
      <c r="K156" s="55"/>
      <c r="L156" s="55">
        <v>456353</v>
      </c>
      <c r="M156" s="55">
        <v>456353</v>
      </c>
      <c r="N156" s="55">
        <v>293646</v>
      </c>
      <c r="O156" s="55">
        <v>0</v>
      </c>
      <c r="P156" s="55">
        <v>0</v>
      </c>
    </row>
    <row r="157" spans="1:16" ht="78.75" x14ac:dyDescent="0.25">
      <c r="A157" s="42">
        <v>149</v>
      </c>
      <c r="B157" s="44" t="s">
        <v>203</v>
      </c>
      <c r="C157" s="55">
        <v>12076</v>
      </c>
      <c r="D157" s="55">
        <v>12076</v>
      </c>
      <c r="E157" s="55">
        <v>0</v>
      </c>
      <c r="F157" s="55">
        <v>0</v>
      </c>
      <c r="G157" s="55"/>
      <c r="H157" s="55">
        <v>0</v>
      </c>
      <c r="I157" s="55"/>
      <c r="J157" s="55"/>
      <c r="K157" s="55"/>
      <c r="L157" s="55">
        <v>12076</v>
      </c>
      <c r="M157" s="55">
        <v>12076</v>
      </c>
      <c r="N157" s="55">
        <v>0</v>
      </c>
      <c r="O157" s="55">
        <v>0</v>
      </c>
      <c r="P157" s="55"/>
    </row>
    <row r="158" spans="1:16" ht="47.25" x14ac:dyDescent="0.25">
      <c r="A158" s="42">
        <v>150</v>
      </c>
      <c r="B158" s="46" t="s">
        <v>204</v>
      </c>
      <c r="C158" s="56">
        <v>8375</v>
      </c>
      <c r="D158" s="56">
        <v>8375</v>
      </c>
      <c r="E158" s="56">
        <v>6394</v>
      </c>
      <c r="F158" s="56">
        <v>0</v>
      </c>
      <c r="G158" s="56"/>
      <c r="H158" s="56">
        <v>0</v>
      </c>
      <c r="I158" s="56"/>
      <c r="J158" s="56"/>
      <c r="K158" s="56"/>
      <c r="L158" s="56">
        <v>8375</v>
      </c>
      <c r="M158" s="56">
        <v>8375</v>
      </c>
      <c r="N158" s="56">
        <v>6394</v>
      </c>
      <c r="O158" s="56">
        <v>0</v>
      </c>
      <c r="P158" s="56"/>
    </row>
    <row r="159" spans="1:16" ht="31.5" x14ac:dyDescent="0.25">
      <c r="A159" s="42">
        <v>151</v>
      </c>
      <c r="B159" s="6" t="s">
        <v>205</v>
      </c>
      <c r="C159" s="55">
        <v>489313</v>
      </c>
      <c r="D159" s="55">
        <v>473094</v>
      </c>
      <c r="E159" s="55">
        <v>106262</v>
      </c>
      <c r="F159" s="55">
        <v>16219</v>
      </c>
      <c r="G159" s="55">
        <v>0</v>
      </c>
      <c r="H159" s="55">
        <v>54880</v>
      </c>
      <c r="I159" s="55">
        <v>35268</v>
      </c>
      <c r="J159" s="55"/>
      <c r="K159" s="55">
        <v>19612</v>
      </c>
      <c r="L159" s="55">
        <v>544193</v>
      </c>
      <c r="M159" s="55">
        <v>508362</v>
      </c>
      <c r="N159" s="55">
        <v>106262</v>
      </c>
      <c r="O159" s="55">
        <v>35831</v>
      </c>
      <c r="P159" s="55">
        <v>0</v>
      </c>
    </row>
    <row r="160" spans="1:16" ht="47.25" x14ac:dyDescent="0.25">
      <c r="A160" s="42">
        <v>152</v>
      </c>
      <c r="B160" s="6" t="s">
        <v>206</v>
      </c>
      <c r="C160" s="55">
        <v>839898</v>
      </c>
      <c r="D160" s="55">
        <v>781974</v>
      </c>
      <c r="E160" s="55">
        <v>0</v>
      </c>
      <c r="F160" s="55">
        <v>57924</v>
      </c>
      <c r="G160" s="55">
        <v>0</v>
      </c>
      <c r="H160" s="55">
        <v>0</v>
      </c>
      <c r="I160" s="55"/>
      <c r="J160" s="55"/>
      <c r="K160" s="55"/>
      <c r="L160" s="55">
        <v>839898</v>
      </c>
      <c r="M160" s="55">
        <v>781974</v>
      </c>
      <c r="N160" s="55">
        <v>0</v>
      </c>
      <c r="O160" s="55">
        <v>57924</v>
      </c>
      <c r="P160" s="55">
        <v>0</v>
      </c>
    </row>
    <row r="161" spans="1:16" ht="15.75" x14ac:dyDescent="0.25">
      <c r="A161" s="42">
        <v>153</v>
      </c>
      <c r="B161" s="43" t="s">
        <v>207</v>
      </c>
      <c r="C161" s="56">
        <v>1454636</v>
      </c>
      <c r="D161" s="56">
        <v>1434739</v>
      </c>
      <c r="E161" s="56">
        <v>807342</v>
      </c>
      <c r="F161" s="56">
        <v>19897</v>
      </c>
      <c r="G161" s="56">
        <v>0</v>
      </c>
      <c r="H161" s="56">
        <v>11168</v>
      </c>
      <c r="I161" s="56">
        <v>11168</v>
      </c>
      <c r="J161" s="56">
        <v>882</v>
      </c>
      <c r="K161" s="56">
        <v>0</v>
      </c>
      <c r="L161" s="56">
        <v>1465804</v>
      </c>
      <c r="M161" s="56">
        <v>1445907</v>
      </c>
      <c r="N161" s="56">
        <v>808224</v>
      </c>
      <c r="O161" s="56">
        <v>19897</v>
      </c>
      <c r="P161" s="56">
        <v>0</v>
      </c>
    </row>
    <row r="162" spans="1:16" ht="15.75" x14ac:dyDescent="0.25">
      <c r="A162" s="42">
        <v>154</v>
      </c>
      <c r="B162" s="38" t="s">
        <v>2</v>
      </c>
      <c r="C162" s="55">
        <v>0</v>
      </c>
      <c r="D162" s="55">
        <v>0</v>
      </c>
      <c r="E162" s="55">
        <v>0</v>
      </c>
      <c r="F162" s="55">
        <v>0</v>
      </c>
      <c r="G162" s="55"/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/>
    </row>
    <row r="163" spans="1:16" ht="31.5" x14ac:dyDescent="0.25">
      <c r="A163" s="42">
        <v>155</v>
      </c>
      <c r="B163" s="46" t="s">
        <v>364</v>
      </c>
      <c r="C163" s="56"/>
      <c r="D163" s="56"/>
      <c r="E163" s="56"/>
      <c r="F163" s="56"/>
      <c r="G163" s="56"/>
      <c r="H163" s="56">
        <v>10471</v>
      </c>
      <c r="I163" s="56">
        <v>10471</v>
      </c>
      <c r="J163" s="56">
        <v>882</v>
      </c>
      <c r="K163" s="56"/>
      <c r="L163" s="56">
        <v>10471</v>
      </c>
      <c r="M163" s="56">
        <v>10471</v>
      </c>
      <c r="N163" s="56">
        <v>882</v>
      </c>
      <c r="O163" s="56">
        <v>0</v>
      </c>
      <c r="P163" s="56"/>
    </row>
    <row r="164" spans="1:16" ht="31.5" x14ac:dyDescent="0.25">
      <c r="A164" s="42">
        <v>156</v>
      </c>
      <c r="B164" s="44" t="s">
        <v>208</v>
      </c>
      <c r="C164" s="55">
        <v>24038</v>
      </c>
      <c r="D164" s="55">
        <v>24038</v>
      </c>
      <c r="E164" s="55">
        <v>8949</v>
      </c>
      <c r="F164" s="55">
        <v>0</v>
      </c>
      <c r="G164" s="55">
        <v>0</v>
      </c>
      <c r="H164" s="55">
        <v>697</v>
      </c>
      <c r="I164" s="55">
        <v>697</v>
      </c>
      <c r="J164" s="55"/>
      <c r="K164" s="55"/>
      <c r="L164" s="55">
        <v>24735</v>
      </c>
      <c r="M164" s="55">
        <v>24735</v>
      </c>
      <c r="N164" s="55">
        <v>8949</v>
      </c>
      <c r="O164" s="55">
        <v>0</v>
      </c>
      <c r="P164" s="55">
        <v>0</v>
      </c>
    </row>
    <row r="165" spans="1:16" ht="31.5" x14ac:dyDescent="0.25">
      <c r="A165" s="42">
        <v>157</v>
      </c>
      <c r="B165" s="6" t="s">
        <v>209</v>
      </c>
      <c r="C165" s="55">
        <v>96154</v>
      </c>
      <c r="D165" s="55">
        <v>96154</v>
      </c>
      <c r="E165" s="55">
        <v>0</v>
      </c>
      <c r="F165" s="55">
        <v>0</v>
      </c>
      <c r="G165" s="55">
        <v>0</v>
      </c>
      <c r="H165" s="55">
        <v>0</v>
      </c>
      <c r="I165" s="55"/>
      <c r="J165" s="55"/>
      <c r="K165" s="55"/>
      <c r="L165" s="55">
        <v>96154</v>
      </c>
      <c r="M165" s="55">
        <v>96154</v>
      </c>
      <c r="N165" s="55">
        <v>0</v>
      </c>
      <c r="O165" s="55">
        <v>0</v>
      </c>
      <c r="P165" s="55">
        <v>0</v>
      </c>
    </row>
    <row r="166" spans="1:16" ht="31.5" x14ac:dyDescent="0.25">
      <c r="A166" s="42">
        <v>158</v>
      </c>
      <c r="B166" s="19" t="s">
        <v>210</v>
      </c>
      <c r="C166" s="55">
        <v>10658</v>
      </c>
      <c r="D166" s="55">
        <v>10658</v>
      </c>
      <c r="E166" s="55">
        <v>0</v>
      </c>
      <c r="F166" s="55">
        <v>0</v>
      </c>
      <c r="G166" s="55">
        <v>0</v>
      </c>
      <c r="H166" s="55">
        <v>0</v>
      </c>
      <c r="I166" s="55"/>
      <c r="J166" s="55"/>
      <c r="K166" s="55"/>
      <c r="L166" s="55">
        <v>10658</v>
      </c>
      <c r="M166" s="55">
        <v>10658</v>
      </c>
      <c r="N166" s="55">
        <v>0</v>
      </c>
      <c r="O166" s="55">
        <v>0</v>
      </c>
      <c r="P166" s="55">
        <v>0</v>
      </c>
    </row>
    <row r="167" spans="1:16" ht="47.25" x14ac:dyDescent="0.25">
      <c r="A167" s="42">
        <v>159</v>
      </c>
      <c r="B167" s="44" t="s">
        <v>211</v>
      </c>
      <c r="C167" s="55">
        <v>882931</v>
      </c>
      <c r="D167" s="55">
        <v>863034</v>
      </c>
      <c r="E167" s="55">
        <v>544937</v>
      </c>
      <c r="F167" s="55">
        <v>19897</v>
      </c>
      <c r="G167" s="55">
        <v>0</v>
      </c>
      <c r="H167" s="55">
        <v>0</v>
      </c>
      <c r="I167" s="55"/>
      <c r="J167" s="55"/>
      <c r="K167" s="55"/>
      <c r="L167" s="55">
        <v>882931</v>
      </c>
      <c r="M167" s="55">
        <v>863034</v>
      </c>
      <c r="N167" s="55">
        <v>544937</v>
      </c>
      <c r="O167" s="55">
        <v>19897</v>
      </c>
      <c r="P167" s="55">
        <v>0</v>
      </c>
    </row>
    <row r="168" spans="1:16" ht="63" x14ac:dyDescent="0.25">
      <c r="A168" s="42">
        <v>160</v>
      </c>
      <c r="B168" s="44" t="s">
        <v>212</v>
      </c>
      <c r="C168" s="55">
        <v>440855</v>
      </c>
      <c r="D168" s="55">
        <v>440855</v>
      </c>
      <c r="E168" s="55">
        <v>253456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440855</v>
      </c>
      <c r="M168" s="55">
        <v>440855</v>
      </c>
      <c r="N168" s="55">
        <v>253456</v>
      </c>
      <c r="O168" s="55">
        <v>0</v>
      </c>
      <c r="P168" s="55">
        <v>0</v>
      </c>
    </row>
    <row r="169" spans="1:16" ht="15.75" x14ac:dyDescent="0.25">
      <c r="A169" s="42">
        <v>161</v>
      </c>
      <c r="B169" s="38" t="s">
        <v>2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ht="15.75" x14ac:dyDescent="0.25">
      <c r="A170" s="42">
        <v>162</v>
      </c>
      <c r="B170" s="44" t="s">
        <v>32</v>
      </c>
      <c r="C170" s="55">
        <v>255469</v>
      </c>
      <c r="D170" s="55">
        <v>255469</v>
      </c>
      <c r="E170" s="55">
        <v>156035</v>
      </c>
      <c r="F170" s="55">
        <v>0</v>
      </c>
      <c r="G170" s="55">
        <v>0</v>
      </c>
      <c r="H170" s="55">
        <v>0</v>
      </c>
      <c r="I170" s="55"/>
      <c r="J170" s="55"/>
      <c r="K170" s="55"/>
      <c r="L170" s="55">
        <v>255469</v>
      </c>
      <c r="M170" s="55">
        <v>255469</v>
      </c>
      <c r="N170" s="55">
        <v>156035</v>
      </c>
      <c r="O170" s="55">
        <v>0</v>
      </c>
      <c r="P170" s="55">
        <v>0</v>
      </c>
    </row>
    <row r="171" spans="1:16" ht="15.75" x14ac:dyDescent="0.25">
      <c r="A171" s="42">
        <v>163</v>
      </c>
      <c r="B171" s="44" t="s">
        <v>33</v>
      </c>
      <c r="C171" s="55">
        <v>185386</v>
      </c>
      <c r="D171" s="55">
        <v>185386</v>
      </c>
      <c r="E171" s="55">
        <v>97421</v>
      </c>
      <c r="F171" s="55">
        <v>0</v>
      </c>
      <c r="G171" s="55">
        <v>0</v>
      </c>
      <c r="H171" s="55">
        <v>0</v>
      </c>
      <c r="I171" s="55"/>
      <c r="J171" s="55"/>
      <c r="K171" s="55"/>
      <c r="L171" s="55">
        <v>185386</v>
      </c>
      <c r="M171" s="55">
        <v>185386</v>
      </c>
      <c r="N171" s="55">
        <v>97421</v>
      </c>
      <c r="O171" s="55">
        <v>0</v>
      </c>
      <c r="P171" s="55">
        <v>0</v>
      </c>
    </row>
    <row r="172" spans="1:16" ht="15.75" x14ac:dyDescent="0.25">
      <c r="A172" s="42">
        <v>164</v>
      </c>
      <c r="B172" s="43" t="s">
        <v>57</v>
      </c>
      <c r="C172" s="56">
        <v>135008689</v>
      </c>
      <c r="D172" s="56">
        <v>118064102</v>
      </c>
      <c r="E172" s="56">
        <v>50636753</v>
      </c>
      <c r="F172" s="56">
        <v>16944587</v>
      </c>
      <c r="G172" s="56">
        <v>9775316</v>
      </c>
      <c r="H172" s="56">
        <v>689059</v>
      </c>
      <c r="I172" s="56">
        <v>411493</v>
      </c>
      <c r="J172" s="56">
        <v>42902</v>
      </c>
      <c r="K172" s="56">
        <v>277566</v>
      </c>
      <c r="L172" s="56">
        <v>135697748</v>
      </c>
      <c r="M172" s="56">
        <v>118475595</v>
      </c>
      <c r="N172" s="56">
        <v>50679655</v>
      </c>
      <c r="O172" s="56">
        <v>17222153</v>
      </c>
      <c r="P172" s="56">
        <v>9775316</v>
      </c>
    </row>
    <row r="173" spans="1:16" ht="15.75" x14ac:dyDescent="0.25">
      <c r="A173" s="42">
        <v>165</v>
      </c>
      <c r="B173" s="38" t="s">
        <v>2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1:16" ht="31.5" x14ac:dyDescent="0.25">
      <c r="A174" s="42">
        <v>166</v>
      </c>
      <c r="B174" s="6" t="s">
        <v>213</v>
      </c>
      <c r="C174" s="55">
        <v>43209348</v>
      </c>
      <c r="D174" s="55">
        <v>40256338</v>
      </c>
      <c r="E174" s="55">
        <v>25682061</v>
      </c>
      <c r="F174" s="55">
        <v>2953010</v>
      </c>
      <c r="G174" s="55">
        <v>0</v>
      </c>
      <c r="H174" s="55">
        <v>107146</v>
      </c>
      <c r="I174" s="55">
        <v>161061</v>
      </c>
      <c r="J174" s="55">
        <v>0</v>
      </c>
      <c r="K174" s="55">
        <v>-53915</v>
      </c>
      <c r="L174" s="55">
        <v>43316494</v>
      </c>
      <c r="M174" s="55">
        <v>40417399</v>
      </c>
      <c r="N174" s="55">
        <v>25682061</v>
      </c>
      <c r="O174" s="55">
        <v>2899095</v>
      </c>
      <c r="P174" s="55">
        <v>0</v>
      </c>
    </row>
    <row r="176" spans="1:16" x14ac:dyDescent="0.2">
      <c r="B176" s="23"/>
      <c r="C176" s="23"/>
      <c r="D176" s="23"/>
    </row>
    <row r="178" spans="2:2" ht="15.75" x14ac:dyDescent="0.25">
      <c r="B178" s="91"/>
    </row>
  </sheetData>
  <mergeCells count="19">
    <mergeCell ref="F6:F7"/>
    <mergeCell ref="A5:A7"/>
    <mergeCell ref="B5:B7"/>
    <mergeCell ref="C4:G4"/>
    <mergeCell ref="C5:C7"/>
    <mergeCell ref="D5:F5"/>
    <mergeCell ref="G5:G7"/>
    <mergeCell ref="D6:E6"/>
    <mergeCell ref="H4:K4"/>
    <mergeCell ref="L4:P4"/>
    <mergeCell ref="H5:H7"/>
    <mergeCell ref="I5:K5"/>
    <mergeCell ref="L5:L7"/>
    <mergeCell ref="M5:O5"/>
    <mergeCell ref="P5:P7"/>
    <mergeCell ref="I6:J6"/>
    <mergeCell ref="K6:K7"/>
    <mergeCell ref="M6:N6"/>
    <mergeCell ref="O6:O7"/>
  </mergeCells>
  <pageMargins left="0.51181102362204722" right="0.11811023622047245" top="0.55118110236220474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zoomScale="97" zoomScaleNormal="97" workbookViewId="0">
      <pane xSplit="3" ySplit="16" topLeftCell="D49" activePane="bottomRight" state="frozen"/>
      <selection pane="topRight" activeCell="D1" sqref="D1"/>
      <selection pane="bottomLeft" activeCell="A17" sqref="A17"/>
      <selection pane="bottomRight" activeCell="L17" sqref="L17:O59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6" width="11.42578125" style="2" customWidth="1"/>
    <col min="7" max="7" width="11.5703125" style="2" customWidth="1"/>
    <col min="8" max="8" width="13.42578125" style="2" customWidth="1"/>
    <col min="9" max="9" width="12.7109375" style="2" customWidth="1"/>
    <col min="10" max="11" width="11.140625" style="2" customWidth="1"/>
    <col min="12" max="12" width="13.42578125" style="2" customWidth="1"/>
    <col min="13" max="13" width="12.7109375" style="2" customWidth="1"/>
    <col min="14" max="14" width="11.28515625" style="2" customWidth="1"/>
    <col min="15" max="15" width="11.5703125" style="2" bestFit="1" customWidth="1"/>
    <col min="16" max="206" width="10.140625" style="2"/>
    <col min="207" max="207" width="5.28515625" style="2" customWidth="1"/>
    <col min="208" max="208" width="23" style="2" customWidth="1"/>
    <col min="209" max="209" width="18" style="2" customWidth="1"/>
    <col min="210" max="210" width="12" style="2" customWidth="1"/>
    <col min="211" max="211" width="11" style="2" customWidth="1"/>
    <col min="212" max="212" width="10.85546875" style="2" customWidth="1"/>
    <col min="213" max="213" width="9.42578125" style="2" customWidth="1"/>
    <col min="214" max="462" width="10.140625" style="2"/>
    <col min="463" max="463" width="5.28515625" style="2" customWidth="1"/>
    <col min="464" max="464" width="23" style="2" customWidth="1"/>
    <col min="465" max="465" width="18" style="2" customWidth="1"/>
    <col min="466" max="466" width="12" style="2" customWidth="1"/>
    <col min="467" max="467" width="11" style="2" customWidth="1"/>
    <col min="468" max="468" width="10.85546875" style="2" customWidth="1"/>
    <col min="469" max="469" width="9.42578125" style="2" customWidth="1"/>
    <col min="470" max="718" width="10.140625" style="2"/>
    <col min="719" max="719" width="5.28515625" style="2" customWidth="1"/>
    <col min="720" max="720" width="23" style="2" customWidth="1"/>
    <col min="721" max="721" width="18" style="2" customWidth="1"/>
    <col min="722" max="722" width="12" style="2" customWidth="1"/>
    <col min="723" max="723" width="11" style="2" customWidth="1"/>
    <col min="724" max="724" width="10.85546875" style="2" customWidth="1"/>
    <col min="725" max="725" width="9.42578125" style="2" customWidth="1"/>
    <col min="726" max="974" width="10.140625" style="2"/>
    <col min="975" max="975" width="5.28515625" style="2" customWidth="1"/>
    <col min="976" max="976" width="23" style="2" customWidth="1"/>
    <col min="977" max="977" width="18" style="2" customWidth="1"/>
    <col min="978" max="978" width="12" style="2" customWidth="1"/>
    <col min="979" max="979" width="11" style="2" customWidth="1"/>
    <col min="980" max="980" width="10.85546875" style="2" customWidth="1"/>
    <col min="981" max="981" width="9.42578125" style="2" customWidth="1"/>
    <col min="982" max="1230" width="10.140625" style="2"/>
    <col min="1231" max="1231" width="5.28515625" style="2" customWidth="1"/>
    <col min="1232" max="1232" width="23" style="2" customWidth="1"/>
    <col min="1233" max="1233" width="18" style="2" customWidth="1"/>
    <col min="1234" max="1234" width="12" style="2" customWidth="1"/>
    <col min="1235" max="1235" width="11" style="2" customWidth="1"/>
    <col min="1236" max="1236" width="10.85546875" style="2" customWidth="1"/>
    <col min="1237" max="1237" width="9.42578125" style="2" customWidth="1"/>
    <col min="1238" max="1486" width="10.140625" style="2"/>
    <col min="1487" max="1487" width="5.28515625" style="2" customWidth="1"/>
    <col min="1488" max="1488" width="23" style="2" customWidth="1"/>
    <col min="1489" max="1489" width="18" style="2" customWidth="1"/>
    <col min="1490" max="1490" width="12" style="2" customWidth="1"/>
    <col min="1491" max="1491" width="11" style="2" customWidth="1"/>
    <col min="1492" max="1492" width="10.85546875" style="2" customWidth="1"/>
    <col min="1493" max="1493" width="9.42578125" style="2" customWidth="1"/>
    <col min="1494" max="1742" width="10.140625" style="2"/>
    <col min="1743" max="1743" width="5.28515625" style="2" customWidth="1"/>
    <col min="1744" max="1744" width="23" style="2" customWidth="1"/>
    <col min="1745" max="1745" width="18" style="2" customWidth="1"/>
    <col min="1746" max="1746" width="12" style="2" customWidth="1"/>
    <col min="1747" max="1747" width="11" style="2" customWidth="1"/>
    <col min="1748" max="1748" width="10.85546875" style="2" customWidth="1"/>
    <col min="1749" max="1749" width="9.42578125" style="2" customWidth="1"/>
    <col min="1750" max="1998" width="10.140625" style="2"/>
    <col min="1999" max="1999" width="5.28515625" style="2" customWidth="1"/>
    <col min="2000" max="2000" width="23" style="2" customWidth="1"/>
    <col min="2001" max="2001" width="18" style="2" customWidth="1"/>
    <col min="2002" max="2002" width="12" style="2" customWidth="1"/>
    <col min="2003" max="2003" width="11" style="2" customWidth="1"/>
    <col min="2004" max="2004" width="10.85546875" style="2" customWidth="1"/>
    <col min="2005" max="2005" width="9.42578125" style="2" customWidth="1"/>
    <col min="2006" max="2254" width="10.140625" style="2"/>
    <col min="2255" max="2255" width="5.28515625" style="2" customWidth="1"/>
    <col min="2256" max="2256" width="23" style="2" customWidth="1"/>
    <col min="2257" max="2257" width="18" style="2" customWidth="1"/>
    <col min="2258" max="2258" width="12" style="2" customWidth="1"/>
    <col min="2259" max="2259" width="11" style="2" customWidth="1"/>
    <col min="2260" max="2260" width="10.85546875" style="2" customWidth="1"/>
    <col min="2261" max="2261" width="9.42578125" style="2" customWidth="1"/>
    <col min="2262" max="2510" width="10.140625" style="2"/>
    <col min="2511" max="2511" width="5.28515625" style="2" customWidth="1"/>
    <col min="2512" max="2512" width="23" style="2" customWidth="1"/>
    <col min="2513" max="2513" width="18" style="2" customWidth="1"/>
    <col min="2514" max="2514" width="12" style="2" customWidth="1"/>
    <col min="2515" max="2515" width="11" style="2" customWidth="1"/>
    <col min="2516" max="2516" width="10.85546875" style="2" customWidth="1"/>
    <col min="2517" max="2517" width="9.42578125" style="2" customWidth="1"/>
    <col min="2518" max="2766" width="10.140625" style="2"/>
    <col min="2767" max="2767" width="5.28515625" style="2" customWidth="1"/>
    <col min="2768" max="2768" width="23" style="2" customWidth="1"/>
    <col min="2769" max="2769" width="18" style="2" customWidth="1"/>
    <col min="2770" max="2770" width="12" style="2" customWidth="1"/>
    <col min="2771" max="2771" width="11" style="2" customWidth="1"/>
    <col min="2772" max="2772" width="10.85546875" style="2" customWidth="1"/>
    <col min="2773" max="2773" width="9.42578125" style="2" customWidth="1"/>
    <col min="2774" max="3022" width="10.140625" style="2"/>
    <col min="3023" max="3023" width="5.28515625" style="2" customWidth="1"/>
    <col min="3024" max="3024" width="23" style="2" customWidth="1"/>
    <col min="3025" max="3025" width="18" style="2" customWidth="1"/>
    <col min="3026" max="3026" width="12" style="2" customWidth="1"/>
    <col min="3027" max="3027" width="11" style="2" customWidth="1"/>
    <col min="3028" max="3028" width="10.85546875" style="2" customWidth="1"/>
    <col min="3029" max="3029" width="9.42578125" style="2" customWidth="1"/>
    <col min="3030" max="3278" width="10.140625" style="2"/>
    <col min="3279" max="3279" width="5.28515625" style="2" customWidth="1"/>
    <col min="3280" max="3280" width="23" style="2" customWidth="1"/>
    <col min="3281" max="3281" width="18" style="2" customWidth="1"/>
    <col min="3282" max="3282" width="12" style="2" customWidth="1"/>
    <col min="3283" max="3283" width="11" style="2" customWidth="1"/>
    <col min="3284" max="3284" width="10.85546875" style="2" customWidth="1"/>
    <col min="3285" max="3285" width="9.42578125" style="2" customWidth="1"/>
    <col min="3286" max="3534" width="10.140625" style="2"/>
    <col min="3535" max="3535" width="5.28515625" style="2" customWidth="1"/>
    <col min="3536" max="3536" width="23" style="2" customWidth="1"/>
    <col min="3537" max="3537" width="18" style="2" customWidth="1"/>
    <col min="3538" max="3538" width="12" style="2" customWidth="1"/>
    <col min="3539" max="3539" width="11" style="2" customWidth="1"/>
    <col min="3540" max="3540" width="10.85546875" style="2" customWidth="1"/>
    <col min="3541" max="3541" width="9.42578125" style="2" customWidth="1"/>
    <col min="3542" max="3790" width="10.140625" style="2"/>
    <col min="3791" max="3791" width="5.28515625" style="2" customWidth="1"/>
    <col min="3792" max="3792" width="23" style="2" customWidth="1"/>
    <col min="3793" max="3793" width="18" style="2" customWidth="1"/>
    <col min="3794" max="3794" width="12" style="2" customWidth="1"/>
    <col min="3795" max="3795" width="11" style="2" customWidth="1"/>
    <col min="3796" max="3796" width="10.85546875" style="2" customWidth="1"/>
    <col min="3797" max="3797" width="9.42578125" style="2" customWidth="1"/>
    <col min="3798" max="4046" width="10.140625" style="2"/>
    <col min="4047" max="4047" width="5.28515625" style="2" customWidth="1"/>
    <col min="4048" max="4048" width="23" style="2" customWidth="1"/>
    <col min="4049" max="4049" width="18" style="2" customWidth="1"/>
    <col min="4050" max="4050" width="12" style="2" customWidth="1"/>
    <col min="4051" max="4051" width="11" style="2" customWidth="1"/>
    <col min="4052" max="4052" width="10.85546875" style="2" customWidth="1"/>
    <col min="4053" max="4053" width="9.42578125" style="2" customWidth="1"/>
    <col min="4054" max="4302" width="10.140625" style="2"/>
    <col min="4303" max="4303" width="5.28515625" style="2" customWidth="1"/>
    <col min="4304" max="4304" width="23" style="2" customWidth="1"/>
    <col min="4305" max="4305" width="18" style="2" customWidth="1"/>
    <col min="4306" max="4306" width="12" style="2" customWidth="1"/>
    <col min="4307" max="4307" width="11" style="2" customWidth="1"/>
    <col min="4308" max="4308" width="10.85546875" style="2" customWidth="1"/>
    <col min="4309" max="4309" width="9.42578125" style="2" customWidth="1"/>
    <col min="4310" max="4558" width="10.140625" style="2"/>
    <col min="4559" max="4559" width="5.28515625" style="2" customWidth="1"/>
    <col min="4560" max="4560" width="23" style="2" customWidth="1"/>
    <col min="4561" max="4561" width="18" style="2" customWidth="1"/>
    <col min="4562" max="4562" width="12" style="2" customWidth="1"/>
    <col min="4563" max="4563" width="11" style="2" customWidth="1"/>
    <col min="4564" max="4564" width="10.85546875" style="2" customWidth="1"/>
    <col min="4565" max="4565" width="9.42578125" style="2" customWidth="1"/>
    <col min="4566" max="4814" width="10.140625" style="2"/>
    <col min="4815" max="4815" width="5.28515625" style="2" customWidth="1"/>
    <col min="4816" max="4816" width="23" style="2" customWidth="1"/>
    <col min="4817" max="4817" width="18" style="2" customWidth="1"/>
    <col min="4818" max="4818" width="12" style="2" customWidth="1"/>
    <col min="4819" max="4819" width="11" style="2" customWidth="1"/>
    <col min="4820" max="4820" width="10.85546875" style="2" customWidth="1"/>
    <col min="4821" max="4821" width="9.42578125" style="2" customWidth="1"/>
    <col min="4822" max="5070" width="10.140625" style="2"/>
    <col min="5071" max="5071" width="5.28515625" style="2" customWidth="1"/>
    <col min="5072" max="5072" width="23" style="2" customWidth="1"/>
    <col min="5073" max="5073" width="18" style="2" customWidth="1"/>
    <col min="5074" max="5074" width="12" style="2" customWidth="1"/>
    <col min="5075" max="5075" width="11" style="2" customWidth="1"/>
    <col min="5076" max="5076" width="10.85546875" style="2" customWidth="1"/>
    <col min="5077" max="5077" width="9.42578125" style="2" customWidth="1"/>
    <col min="5078" max="5326" width="10.140625" style="2"/>
    <col min="5327" max="5327" width="5.28515625" style="2" customWidth="1"/>
    <col min="5328" max="5328" width="23" style="2" customWidth="1"/>
    <col min="5329" max="5329" width="18" style="2" customWidth="1"/>
    <col min="5330" max="5330" width="12" style="2" customWidth="1"/>
    <col min="5331" max="5331" width="11" style="2" customWidth="1"/>
    <col min="5332" max="5332" width="10.85546875" style="2" customWidth="1"/>
    <col min="5333" max="5333" width="9.42578125" style="2" customWidth="1"/>
    <col min="5334" max="5582" width="10.140625" style="2"/>
    <col min="5583" max="5583" width="5.28515625" style="2" customWidth="1"/>
    <col min="5584" max="5584" width="23" style="2" customWidth="1"/>
    <col min="5585" max="5585" width="18" style="2" customWidth="1"/>
    <col min="5586" max="5586" width="12" style="2" customWidth="1"/>
    <col min="5587" max="5587" width="11" style="2" customWidth="1"/>
    <col min="5588" max="5588" width="10.85546875" style="2" customWidth="1"/>
    <col min="5589" max="5589" width="9.42578125" style="2" customWidth="1"/>
    <col min="5590" max="5838" width="10.140625" style="2"/>
    <col min="5839" max="5839" width="5.28515625" style="2" customWidth="1"/>
    <col min="5840" max="5840" width="23" style="2" customWidth="1"/>
    <col min="5841" max="5841" width="18" style="2" customWidth="1"/>
    <col min="5842" max="5842" width="12" style="2" customWidth="1"/>
    <col min="5843" max="5843" width="11" style="2" customWidth="1"/>
    <col min="5844" max="5844" width="10.85546875" style="2" customWidth="1"/>
    <col min="5845" max="5845" width="9.42578125" style="2" customWidth="1"/>
    <col min="5846" max="6094" width="10.140625" style="2"/>
    <col min="6095" max="6095" width="5.28515625" style="2" customWidth="1"/>
    <col min="6096" max="6096" width="23" style="2" customWidth="1"/>
    <col min="6097" max="6097" width="18" style="2" customWidth="1"/>
    <col min="6098" max="6098" width="12" style="2" customWidth="1"/>
    <col min="6099" max="6099" width="11" style="2" customWidth="1"/>
    <col min="6100" max="6100" width="10.85546875" style="2" customWidth="1"/>
    <col min="6101" max="6101" width="9.42578125" style="2" customWidth="1"/>
    <col min="6102" max="6350" width="10.140625" style="2"/>
    <col min="6351" max="6351" width="5.28515625" style="2" customWidth="1"/>
    <col min="6352" max="6352" width="23" style="2" customWidth="1"/>
    <col min="6353" max="6353" width="18" style="2" customWidth="1"/>
    <col min="6354" max="6354" width="12" style="2" customWidth="1"/>
    <col min="6355" max="6355" width="11" style="2" customWidth="1"/>
    <col min="6356" max="6356" width="10.85546875" style="2" customWidth="1"/>
    <col min="6357" max="6357" width="9.42578125" style="2" customWidth="1"/>
    <col min="6358" max="6606" width="10.140625" style="2"/>
    <col min="6607" max="6607" width="5.28515625" style="2" customWidth="1"/>
    <col min="6608" max="6608" width="23" style="2" customWidth="1"/>
    <col min="6609" max="6609" width="18" style="2" customWidth="1"/>
    <col min="6610" max="6610" width="12" style="2" customWidth="1"/>
    <col min="6611" max="6611" width="11" style="2" customWidth="1"/>
    <col min="6612" max="6612" width="10.85546875" style="2" customWidth="1"/>
    <col min="6613" max="6613" width="9.42578125" style="2" customWidth="1"/>
    <col min="6614" max="6862" width="10.140625" style="2"/>
    <col min="6863" max="6863" width="5.28515625" style="2" customWidth="1"/>
    <col min="6864" max="6864" width="23" style="2" customWidth="1"/>
    <col min="6865" max="6865" width="18" style="2" customWidth="1"/>
    <col min="6866" max="6866" width="12" style="2" customWidth="1"/>
    <col min="6867" max="6867" width="11" style="2" customWidth="1"/>
    <col min="6868" max="6868" width="10.85546875" style="2" customWidth="1"/>
    <col min="6869" max="6869" width="9.42578125" style="2" customWidth="1"/>
    <col min="6870" max="7118" width="10.140625" style="2"/>
    <col min="7119" max="7119" width="5.28515625" style="2" customWidth="1"/>
    <col min="7120" max="7120" width="23" style="2" customWidth="1"/>
    <col min="7121" max="7121" width="18" style="2" customWidth="1"/>
    <col min="7122" max="7122" width="12" style="2" customWidth="1"/>
    <col min="7123" max="7123" width="11" style="2" customWidth="1"/>
    <col min="7124" max="7124" width="10.85546875" style="2" customWidth="1"/>
    <col min="7125" max="7125" width="9.42578125" style="2" customWidth="1"/>
    <col min="7126" max="7374" width="10.140625" style="2"/>
    <col min="7375" max="7375" width="5.28515625" style="2" customWidth="1"/>
    <col min="7376" max="7376" width="23" style="2" customWidth="1"/>
    <col min="7377" max="7377" width="18" style="2" customWidth="1"/>
    <col min="7378" max="7378" width="12" style="2" customWidth="1"/>
    <col min="7379" max="7379" width="11" style="2" customWidth="1"/>
    <col min="7380" max="7380" width="10.85546875" style="2" customWidth="1"/>
    <col min="7381" max="7381" width="9.42578125" style="2" customWidth="1"/>
    <col min="7382" max="7630" width="10.140625" style="2"/>
    <col min="7631" max="7631" width="5.28515625" style="2" customWidth="1"/>
    <col min="7632" max="7632" width="23" style="2" customWidth="1"/>
    <col min="7633" max="7633" width="18" style="2" customWidth="1"/>
    <col min="7634" max="7634" width="12" style="2" customWidth="1"/>
    <col min="7635" max="7635" width="11" style="2" customWidth="1"/>
    <col min="7636" max="7636" width="10.85546875" style="2" customWidth="1"/>
    <col min="7637" max="7637" width="9.42578125" style="2" customWidth="1"/>
    <col min="7638" max="7886" width="10.140625" style="2"/>
    <col min="7887" max="7887" width="5.28515625" style="2" customWidth="1"/>
    <col min="7888" max="7888" width="23" style="2" customWidth="1"/>
    <col min="7889" max="7889" width="18" style="2" customWidth="1"/>
    <col min="7890" max="7890" width="12" style="2" customWidth="1"/>
    <col min="7891" max="7891" width="11" style="2" customWidth="1"/>
    <col min="7892" max="7892" width="10.85546875" style="2" customWidth="1"/>
    <col min="7893" max="7893" width="9.42578125" style="2" customWidth="1"/>
    <col min="7894" max="8142" width="10.140625" style="2"/>
    <col min="8143" max="8143" width="5.28515625" style="2" customWidth="1"/>
    <col min="8144" max="8144" width="23" style="2" customWidth="1"/>
    <col min="8145" max="8145" width="18" style="2" customWidth="1"/>
    <col min="8146" max="8146" width="12" style="2" customWidth="1"/>
    <col min="8147" max="8147" width="11" style="2" customWidth="1"/>
    <col min="8148" max="8148" width="10.85546875" style="2" customWidth="1"/>
    <col min="8149" max="8149" width="9.42578125" style="2" customWidth="1"/>
    <col min="8150" max="8398" width="10.140625" style="2"/>
    <col min="8399" max="8399" width="5.28515625" style="2" customWidth="1"/>
    <col min="8400" max="8400" width="23" style="2" customWidth="1"/>
    <col min="8401" max="8401" width="18" style="2" customWidth="1"/>
    <col min="8402" max="8402" width="12" style="2" customWidth="1"/>
    <col min="8403" max="8403" width="11" style="2" customWidth="1"/>
    <col min="8404" max="8404" width="10.85546875" style="2" customWidth="1"/>
    <col min="8405" max="8405" width="9.42578125" style="2" customWidth="1"/>
    <col min="8406" max="8654" width="10.140625" style="2"/>
    <col min="8655" max="8655" width="5.28515625" style="2" customWidth="1"/>
    <col min="8656" max="8656" width="23" style="2" customWidth="1"/>
    <col min="8657" max="8657" width="18" style="2" customWidth="1"/>
    <col min="8658" max="8658" width="12" style="2" customWidth="1"/>
    <col min="8659" max="8659" width="11" style="2" customWidth="1"/>
    <col min="8660" max="8660" width="10.85546875" style="2" customWidth="1"/>
    <col min="8661" max="8661" width="9.42578125" style="2" customWidth="1"/>
    <col min="8662" max="8910" width="10.140625" style="2"/>
    <col min="8911" max="8911" width="5.28515625" style="2" customWidth="1"/>
    <col min="8912" max="8912" width="23" style="2" customWidth="1"/>
    <col min="8913" max="8913" width="18" style="2" customWidth="1"/>
    <col min="8914" max="8914" width="12" style="2" customWidth="1"/>
    <col min="8915" max="8915" width="11" style="2" customWidth="1"/>
    <col min="8916" max="8916" width="10.85546875" style="2" customWidth="1"/>
    <col min="8917" max="8917" width="9.42578125" style="2" customWidth="1"/>
    <col min="8918" max="9166" width="10.140625" style="2"/>
    <col min="9167" max="9167" width="5.28515625" style="2" customWidth="1"/>
    <col min="9168" max="9168" width="23" style="2" customWidth="1"/>
    <col min="9169" max="9169" width="18" style="2" customWidth="1"/>
    <col min="9170" max="9170" width="12" style="2" customWidth="1"/>
    <col min="9171" max="9171" width="11" style="2" customWidth="1"/>
    <col min="9172" max="9172" width="10.85546875" style="2" customWidth="1"/>
    <col min="9173" max="9173" width="9.42578125" style="2" customWidth="1"/>
    <col min="9174" max="9422" width="10.140625" style="2"/>
    <col min="9423" max="9423" width="5.28515625" style="2" customWidth="1"/>
    <col min="9424" max="9424" width="23" style="2" customWidth="1"/>
    <col min="9425" max="9425" width="18" style="2" customWidth="1"/>
    <col min="9426" max="9426" width="12" style="2" customWidth="1"/>
    <col min="9427" max="9427" width="11" style="2" customWidth="1"/>
    <col min="9428" max="9428" width="10.85546875" style="2" customWidth="1"/>
    <col min="9429" max="9429" width="9.42578125" style="2" customWidth="1"/>
    <col min="9430" max="9678" width="10.140625" style="2"/>
    <col min="9679" max="9679" width="5.28515625" style="2" customWidth="1"/>
    <col min="9680" max="9680" width="23" style="2" customWidth="1"/>
    <col min="9681" max="9681" width="18" style="2" customWidth="1"/>
    <col min="9682" max="9682" width="12" style="2" customWidth="1"/>
    <col min="9683" max="9683" width="11" style="2" customWidth="1"/>
    <col min="9684" max="9684" width="10.85546875" style="2" customWidth="1"/>
    <col min="9685" max="9685" width="9.42578125" style="2" customWidth="1"/>
    <col min="9686" max="9934" width="10.140625" style="2"/>
    <col min="9935" max="9935" width="5.28515625" style="2" customWidth="1"/>
    <col min="9936" max="9936" width="23" style="2" customWidth="1"/>
    <col min="9937" max="9937" width="18" style="2" customWidth="1"/>
    <col min="9938" max="9938" width="12" style="2" customWidth="1"/>
    <col min="9939" max="9939" width="11" style="2" customWidth="1"/>
    <col min="9940" max="9940" width="10.85546875" style="2" customWidth="1"/>
    <col min="9941" max="9941" width="9.42578125" style="2" customWidth="1"/>
    <col min="9942" max="10190" width="10.140625" style="2"/>
    <col min="10191" max="10191" width="5.28515625" style="2" customWidth="1"/>
    <col min="10192" max="10192" width="23" style="2" customWidth="1"/>
    <col min="10193" max="10193" width="18" style="2" customWidth="1"/>
    <col min="10194" max="10194" width="12" style="2" customWidth="1"/>
    <col min="10195" max="10195" width="11" style="2" customWidth="1"/>
    <col min="10196" max="10196" width="10.85546875" style="2" customWidth="1"/>
    <col min="10197" max="10197" width="9.42578125" style="2" customWidth="1"/>
    <col min="10198" max="10446" width="10.140625" style="2"/>
    <col min="10447" max="10447" width="5.28515625" style="2" customWidth="1"/>
    <col min="10448" max="10448" width="23" style="2" customWidth="1"/>
    <col min="10449" max="10449" width="18" style="2" customWidth="1"/>
    <col min="10450" max="10450" width="12" style="2" customWidth="1"/>
    <col min="10451" max="10451" width="11" style="2" customWidth="1"/>
    <col min="10452" max="10452" width="10.85546875" style="2" customWidth="1"/>
    <col min="10453" max="10453" width="9.42578125" style="2" customWidth="1"/>
    <col min="10454" max="10702" width="10.140625" style="2"/>
    <col min="10703" max="10703" width="5.28515625" style="2" customWidth="1"/>
    <col min="10704" max="10704" width="23" style="2" customWidth="1"/>
    <col min="10705" max="10705" width="18" style="2" customWidth="1"/>
    <col min="10706" max="10706" width="12" style="2" customWidth="1"/>
    <col min="10707" max="10707" width="11" style="2" customWidth="1"/>
    <col min="10708" max="10708" width="10.85546875" style="2" customWidth="1"/>
    <col min="10709" max="10709" width="9.42578125" style="2" customWidth="1"/>
    <col min="10710" max="10958" width="10.140625" style="2"/>
    <col min="10959" max="10959" width="5.28515625" style="2" customWidth="1"/>
    <col min="10960" max="10960" width="23" style="2" customWidth="1"/>
    <col min="10961" max="10961" width="18" style="2" customWidth="1"/>
    <col min="10962" max="10962" width="12" style="2" customWidth="1"/>
    <col min="10963" max="10963" width="11" style="2" customWidth="1"/>
    <col min="10964" max="10964" width="10.85546875" style="2" customWidth="1"/>
    <col min="10965" max="10965" width="9.42578125" style="2" customWidth="1"/>
    <col min="10966" max="11214" width="10.140625" style="2"/>
    <col min="11215" max="11215" width="5.28515625" style="2" customWidth="1"/>
    <col min="11216" max="11216" width="23" style="2" customWidth="1"/>
    <col min="11217" max="11217" width="18" style="2" customWidth="1"/>
    <col min="11218" max="11218" width="12" style="2" customWidth="1"/>
    <col min="11219" max="11219" width="11" style="2" customWidth="1"/>
    <col min="11220" max="11220" width="10.85546875" style="2" customWidth="1"/>
    <col min="11221" max="11221" width="9.42578125" style="2" customWidth="1"/>
    <col min="11222" max="11470" width="10.140625" style="2"/>
    <col min="11471" max="11471" width="5.28515625" style="2" customWidth="1"/>
    <col min="11472" max="11472" width="23" style="2" customWidth="1"/>
    <col min="11473" max="11473" width="18" style="2" customWidth="1"/>
    <col min="11474" max="11474" width="12" style="2" customWidth="1"/>
    <col min="11475" max="11475" width="11" style="2" customWidth="1"/>
    <col min="11476" max="11476" width="10.85546875" style="2" customWidth="1"/>
    <col min="11477" max="11477" width="9.42578125" style="2" customWidth="1"/>
    <col min="11478" max="11726" width="10.140625" style="2"/>
    <col min="11727" max="11727" width="5.28515625" style="2" customWidth="1"/>
    <col min="11728" max="11728" width="23" style="2" customWidth="1"/>
    <col min="11729" max="11729" width="18" style="2" customWidth="1"/>
    <col min="11730" max="11730" width="12" style="2" customWidth="1"/>
    <col min="11731" max="11731" width="11" style="2" customWidth="1"/>
    <col min="11732" max="11732" width="10.85546875" style="2" customWidth="1"/>
    <col min="11733" max="11733" width="9.42578125" style="2" customWidth="1"/>
    <col min="11734" max="11982" width="10.140625" style="2"/>
    <col min="11983" max="11983" width="5.28515625" style="2" customWidth="1"/>
    <col min="11984" max="11984" width="23" style="2" customWidth="1"/>
    <col min="11985" max="11985" width="18" style="2" customWidth="1"/>
    <col min="11986" max="11986" width="12" style="2" customWidth="1"/>
    <col min="11987" max="11987" width="11" style="2" customWidth="1"/>
    <col min="11988" max="11988" width="10.85546875" style="2" customWidth="1"/>
    <col min="11989" max="11989" width="9.42578125" style="2" customWidth="1"/>
    <col min="11990" max="12238" width="10.140625" style="2"/>
    <col min="12239" max="12239" width="5.28515625" style="2" customWidth="1"/>
    <col min="12240" max="12240" width="23" style="2" customWidth="1"/>
    <col min="12241" max="12241" width="18" style="2" customWidth="1"/>
    <col min="12242" max="12242" width="12" style="2" customWidth="1"/>
    <col min="12243" max="12243" width="11" style="2" customWidth="1"/>
    <col min="12244" max="12244" width="10.85546875" style="2" customWidth="1"/>
    <col min="12245" max="12245" width="9.42578125" style="2" customWidth="1"/>
    <col min="12246" max="12494" width="10.140625" style="2"/>
    <col min="12495" max="12495" width="5.28515625" style="2" customWidth="1"/>
    <col min="12496" max="12496" width="23" style="2" customWidth="1"/>
    <col min="12497" max="12497" width="18" style="2" customWidth="1"/>
    <col min="12498" max="12498" width="12" style="2" customWidth="1"/>
    <col min="12499" max="12499" width="11" style="2" customWidth="1"/>
    <col min="12500" max="12500" width="10.85546875" style="2" customWidth="1"/>
    <col min="12501" max="12501" width="9.42578125" style="2" customWidth="1"/>
    <col min="12502" max="12750" width="10.140625" style="2"/>
    <col min="12751" max="12751" width="5.28515625" style="2" customWidth="1"/>
    <col min="12752" max="12752" width="23" style="2" customWidth="1"/>
    <col min="12753" max="12753" width="18" style="2" customWidth="1"/>
    <col min="12754" max="12754" width="12" style="2" customWidth="1"/>
    <col min="12755" max="12755" width="11" style="2" customWidth="1"/>
    <col min="12756" max="12756" width="10.85546875" style="2" customWidth="1"/>
    <col min="12757" max="12757" width="9.42578125" style="2" customWidth="1"/>
    <col min="12758" max="13006" width="10.140625" style="2"/>
    <col min="13007" max="13007" width="5.28515625" style="2" customWidth="1"/>
    <col min="13008" max="13008" width="23" style="2" customWidth="1"/>
    <col min="13009" max="13009" width="18" style="2" customWidth="1"/>
    <col min="13010" max="13010" width="12" style="2" customWidth="1"/>
    <col min="13011" max="13011" width="11" style="2" customWidth="1"/>
    <col min="13012" max="13012" width="10.85546875" style="2" customWidth="1"/>
    <col min="13013" max="13013" width="9.42578125" style="2" customWidth="1"/>
    <col min="13014" max="13262" width="10.140625" style="2"/>
    <col min="13263" max="13263" width="5.28515625" style="2" customWidth="1"/>
    <col min="13264" max="13264" width="23" style="2" customWidth="1"/>
    <col min="13265" max="13265" width="18" style="2" customWidth="1"/>
    <col min="13266" max="13266" width="12" style="2" customWidth="1"/>
    <col min="13267" max="13267" width="11" style="2" customWidth="1"/>
    <col min="13268" max="13268" width="10.85546875" style="2" customWidth="1"/>
    <col min="13269" max="13269" width="9.42578125" style="2" customWidth="1"/>
    <col min="13270" max="13518" width="10.140625" style="2"/>
    <col min="13519" max="13519" width="5.28515625" style="2" customWidth="1"/>
    <col min="13520" max="13520" width="23" style="2" customWidth="1"/>
    <col min="13521" max="13521" width="18" style="2" customWidth="1"/>
    <col min="13522" max="13522" width="12" style="2" customWidth="1"/>
    <col min="13523" max="13523" width="11" style="2" customWidth="1"/>
    <col min="13524" max="13524" width="10.85546875" style="2" customWidth="1"/>
    <col min="13525" max="13525" width="9.42578125" style="2" customWidth="1"/>
    <col min="13526" max="13774" width="10.140625" style="2"/>
    <col min="13775" max="13775" width="5.28515625" style="2" customWidth="1"/>
    <col min="13776" max="13776" width="23" style="2" customWidth="1"/>
    <col min="13777" max="13777" width="18" style="2" customWidth="1"/>
    <col min="13778" max="13778" width="12" style="2" customWidth="1"/>
    <col min="13779" max="13779" width="11" style="2" customWidth="1"/>
    <col min="13780" max="13780" width="10.85546875" style="2" customWidth="1"/>
    <col min="13781" max="13781" width="9.42578125" style="2" customWidth="1"/>
    <col min="13782" max="14030" width="10.140625" style="2"/>
    <col min="14031" max="14031" width="5.28515625" style="2" customWidth="1"/>
    <col min="14032" max="14032" width="23" style="2" customWidth="1"/>
    <col min="14033" max="14033" width="18" style="2" customWidth="1"/>
    <col min="14034" max="14034" width="12" style="2" customWidth="1"/>
    <col min="14035" max="14035" width="11" style="2" customWidth="1"/>
    <col min="14036" max="14036" width="10.85546875" style="2" customWidth="1"/>
    <col min="14037" max="14037" width="9.42578125" style="2" customWidth="1"/>
    <col min="14038" max="14286" width="10.140625" style="2"/>
    <col min="14287" max="14287" width="5.28515625" style="2" customWidth="1"/>
    <col min="14288" max="14288" width="23" style="2" customWidth="1"/>
    <col min="14289" max="14289" width="18" style="2" customWidth="1"/>
    <col min="14290" max="14290" width="12" style="2" customWidth="1"/>
    <col min="14291" max="14291" width="11" style="2" customWidth="1"/>
    <col min="14292" max="14292" width="10.85546875" style="2" customWidth="1"/>
    <col min="14293" max="14293" width="9.42578125" style="2" customWidth="1"/>
    <col min="14294" max="14542" width="10.140625" style="2"/>
    <col min="14543" max="14543" width="5.28515625" style="2" customWidth="1"/>
    <col min="14544" max="14544" width="23" style="2" customWidth="1"/>
    <col min="14545" max="14545" width="18" style="2" customWidth="1"/>
    <col min="14546" max="14546" width="12" style="2" customWidth="1"/>
    <col min="14547" max="14547" width="11" style="2" customWidth="1"/>
    <col min="14548" max="14548" width="10.85546875" style="2" customWidth="1"/>
    <col min="14549" max="14549" width="9.42578125" style="2" customWidth="1"/>
    <col min="14550" max="14798" width="10.140625" style="2"/>
    <col min="14799" max="14799" width="5.28515625" style="2" customWidth="1"/>
    <col min="14800" max="14800" width="23" style="2" customWidth="1"/>
    <col min="14801" max="14801" width="18" style="2" customWidth="1"/>
    <col min="14802" max="14802" width="12" style="2" customWidth="1"/>
    <col min="14803" max="14803" width="11" style="2" customWidth="1"/>
    <col min="14804" max="14804" width="10.85546875" style="2" customWidth="1"/>
    <col min="14805" max="14805" width="9.42578125" style="2" customWidth="1"/>
    <col min="14806" max="15054" width="10.140625" style="2"/>
    <col min="15055" max="15055" width="5.28515625" style="2" customWidth="1"/>
    <col min="15056" max="15056" width="23" style="2" customWidth="1"/>
    <col min="15057" max="15057" width="18" style="2" customWidth="1"/>
    <col min="15058" max="15058" width="12" style="2" customWidth="1"/>
    <col min="15059" max="15059" width="11" style="2" customWidth="1"/>
    <col min="15060" max="15060" width="10.85546875" style="2" customWidth="1"/>
    <col min="15061" max="15061" width="9.42578125" style="2" customWidth="1"/>
    <col min="15062" max="15310" width="10.140625" style="2"/>
    <col min="15311" max="15311" width="5.28515625" style="2" customWidth="1"/>
    <col min="15312" max="15312" width="23" style="2" customWidth="1"/>
    <col min="15313" max="15313" width="18" style="2" customWidth="1"/>
    <col min="15314" max="15314" width="12" style="2" customWidth="1"/>
    <col min="15315" max="15315" width="11" style="2" customWidth="1"/>
    <col min="15316" max="15316" width="10.85546875" style="2" customWidth="1"/>
    <col min="15317" max="15317" width="9.42578125" style="2" customWidth="1"/>
    <col min="15318" max="15566" width="10.140625" style="2"/>
    <col min="15567" max="15567" width="5.28515625" style="2" customWidth="1"/>
    <col min="15568" max="15568" width="23" style="2" customWidth="1"/>
    <col min="15569" max="15569" width="18" style="2" customWidth="1"/>
    <col min="15570" max="15570" width="12" style="2" customWidth="1"/>
    <col min="15571" max="15571" width="11" style="2" customWidth="1"/>
    <col min="15572" max="15572" width="10.85546875" style="2" customWidth="1"/>
    <col min="15573" max="15573" width="9.42578125" style="2" customWidth="1"/>
    <col min="15574" max="15822" width="10.140625" style="2"/>
    <col min="15823" max="15823" width="5.28515625" style="2" customWidth="1"/>
    <col min="15824" max="15824" width="23" style="2" customWidth="1"/>
    <col min="15825" max="15825" width="18" style="2" customWidth="1"/>
    <col min="15826" max="15826" width="12" style="2" customWidth="1"/>
    <col min="15827" max="15827" width="11" style="2" customWidth="1"/>
    <col min="15828" max="15828" width="10.85546875" style="2" customWidth="1"/>
    <col min="15829" max="15829" width="9.42578125" style="2" customWidth="1"/>
    <col min="15830" max="16078" width="10.140625" style="2"/>
    <col min="16079" max="16079" width="5.28515625" style="2" customWidth="1"/>
    <col min="16080" max="16080" width="23" style="2" customWidth="1"/>
    <col min="16081" max="16081" width="18" style="2" customWidth="1"/>
    <col min="16082" max="16082" width="12" style="2" customWidth="1"/>
    <col min="16083" max="16083" width="11" style="2" customWidth="1"/>
    <col min="16084" max="16084" width="10.85546875" style="2" customWidth="1"/>
    <col min="16085" max="16085" width="9.42578125" style="2" customWidth="1"/>
    <col min="16086" max="16384" width="10.140625" style="2"/>
  </cols>
  <sheetData>
    <row r="1" spans="1:15" ht="15.75" x14ac:dyDescent="0.25">
      <c r="A1" s="1"/>
      <c r="B1" s="1"/>
      <c r="C1" s="1" t="s">
        <v>58</v>
      </c>
      <c r="D1" s="1"/>
      <c r="E1" s="1"/>
      <c r="F1" s="1"/>
      <c r="G1" s="1"/>
      <c r="H1" s="1"/>
      <c r="I1" s="1"/>
      <c r="J1" s="1"/>
      <c r="K1" s="1"/>
      <c r="L1" s="1"/>
      <c r="M1" s="4" t="s">
        <v>75</v>
      </c>
      <c r="N1" s="1"/>
      <c r="O1" s="1"/>
    </row>
    <row r="2" spans="1:15" ht="15.75" x14ac:dyDescent="0.25">
      <c r="A2" s="1"/>
      <c r="B2" s="1"/>
      <c r="C2" s="1" t="s">
        <v>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 t="s">
        <v>59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1"/>
      <c r="C4" s="1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1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 x14ac:dyDescent="0.2">
      <c r="A8" s="99" t="s">
        <v>72</v>
      </c>
      <c r="B8" s="99"/>
      <c r="C8" s="99"/>
      <c r="D8" s="99"/>
      <c r="E8" s="99"/>
      <c r="F8" s="99"/>
      <c r="G8" s="99"/>
    </row>
    <row r="9" spans="1:15" ht="15.75" customHeight="1" x14ac:dyDescent="0.2">
      <c r="A9" s="99"/>
      <c r="B9" s="99"/>
      <c r="C9" s="99"/>
      <c r="D9" s="99"/>
      <c r="E9" s="99"/>
      <c r="F9" s="99"/>
      <c r="G9" s="99"/>
    </row>
    <row r="10" spans="1:15" ht="15.75" customHeight="1" x14ac:dyDescent="0.25">
      <c r="A10" s="28"/>
      <c r="B10" s="28"/>
      <c r="C10" s="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5">
      <c r="A11" s="28"/>
      <c r="B11" s="28"/>
      <c r="C11" s="28"/>
      <c r="D11" s="1"/>
      <c r="E11" s="1"/>
      <c r="F11" s="1"/>
      <c r="G11" s="9"/>
      <c r="H11" s="1"/>
      <c r="I11" s="1"/>
      <c r="J11" s="1"/>
      <c r="K11" s="9"/>
      <c r="L11" s="1"/>
      <c r="M11" s="1"/>
      <c r="N11" s="1"/>
      <c r="O11" s="9" t="s">
        <v>71</v>
      </c>
    </row>
    <row r="12" spans="1:15" ht="15.75" x14ac:dyDescent="0.25">
      <c r="A12" s="1"/>
      <c r="B12" s="3"/>
      <c r="C12" s="1"/>
      <c r="D12" s="95" t="s">
        <v>91</v>
      </c>
      <c r="E12" s="95"/>
      <c r="F12" s="95"/>
      <c r="G12" s="95"/>
      <c r="H12" s="95" t="s">
        <v>92</v>
      </c>
      <c r="I12" s="95"/>
      <c r="J12" s="95"/>
      <c r="K12" s="95"/>
      <c r="L12" s="95" t="s">
        <v>96</v>
      </c>
      <c r="M12" s="95"/>
      <c r="N12" s="95"/>
      <c r="O12" s="95"/>
    </row>
    <row r="13" spans="1:15" ht="15.75" x14ac:dyDescent="0.25">
      <c r="A13" s="98" t="s">
        <v>0</v>
      </c>
      <c r="B13" s="96" t="s">
        <v>60</v>
      </c>
      <c r="C13" s="96" t="s">
        <v>61</v>
      </c>
      <c r="D13" s="97" t="s">
        <v>57</v>
      </c>
      <c r="E13" s="94" t="s">
        <v>2</v>
      </c>
      <c r="F13" s="94"/>
      <c r="G13" s="94"/>
      <c r="H13" s="97" t="s">
        <v>57</v>
      </c>
      <c r="I13" s="94" t="s">
        <v>2</v>
      </c>
      <c r="J13" s="94"/>
      <c r="K13" s="94"/>
      <c r="L13" s="97" t="s">
        <v>57</v>
      </c>
      <c r="M13" s="94" t="s">
        <v>2</v>
      </c>
      <c r="N13" s="94"/>
      <c r="O13" s="94"/>
    </row>
    <row r="14" spans="1:15" ht="15.75" customHeight="1" x14ac:dyDescent="0.25">
      <c r="A14" s="98"/>
      <c r="B14" s="96"/>
      <c r="C14" s="96"/>
      <c r="D14" s="97"/>
      <c r="E14" s="96" t="s">
        <v>53</v>
      </c>
      <c r="F14" s="96"/>
      <c r="G14" s="96" t="s">
        <v>62</v>
      </c>
      <c r="H14" s="97"/>
      <c r="I14" s="96" t="s">
        <v>53</v>
      </c>
      <c r="J14" s="96"/>
      <c r="K14" s="96" t="s">
        <v>62</v>
      </c>
      <c r="L14" s="97"/>
      <c r="M14" s="96" t="s">
        <v>53</v>
      </c>
      <c r="N14" s="96"/>
      <c r="O14" s="96" t="s">
        <v>62</v>
      </c>
    </row>
    <row r="15" spans="1:15" ht="47.25" x14ac:dyDescent="0.25">
      <c r="A15" s="98"/>
      <c r="B15" s="96"/>
      <c r="C15" s="96"/>
      <c r="D15" s="97"/>
      <c r="E15" s="19" t="s">
        <v>1</v>
      </c>
      <c r="F15" s="19" t="s">
        <v>56</v>
      </c>
      <c r="G15" s="96"/>
      <c r="H15" s="97"/>
      <c r="I15" s="19" t="s">
        <v>1</v>
      </c>
      <c r="J15" s="19" t="s">
        <v>56</v>
      </c>
      <c r="K15" s="96"/>
      <c r="L15" s="97"/>
      <c r="M15" s="19" t="s">
        <v>1</v>
      </c>
      <c r="N15" s="19" t="s">
        <v>56</v>
      </c>
      <c r="O15" s="96"/>
    </row>
    <row r="16" spans="1:15" ht="15.75" x14ac:dyDescent="0.25">
      <c r="A16" s="39">
        <v>1</v>
      </c>
      <c r="B16" s="41">
        <v>2</v>
      </c>
      <c r="C16" s="41">
        <v>3</v>
      </c>
      <c r="D16" s="40">
        <v>4</v>
      </c>
      <c r="E16" s="40">
        <v>5</v>
      </c>
      <c r="F16" s="40">
        <v>6</v>
      </c>
      <c r="G16" s="40">
        <v>7</v>
      </c>
      <c r="H16" s="40">
        <v>4</v>
      </c>
      <c r="I16" s="40">
        <v>5</v>
      </c>
      <c r="J16" s="40">
        <v>6</v>
      </c>
      <c r="K16" s="40">
        <v>7</v>
      </c>
      <c r="L16" s="40">
        <v>4</v>
      </c>
      <c r="M16" s="40">
        <v>5</v>
      </c>
      <c r="N16" s="40">
        <v>6</v>
      </c>
      <c r="O16" s="40">
        <v>7</v>
      </c>
    </row>
    <row r="17" spans="1:15" ht="47.25" x14ac:dyDescent="0.25">
      <c r="A17" s="100" t="s">
        <v>214</v>
      </c>
      <c r="B17" s="101" t="s">
        <v>215</v>
      </c>
      <c r="C17" s="38" t="s">
        <v>170</v>
      </c>
      <c r="D17" s="55">
        <v>329327</v>
      </c>
      <c r="E17" s="55">
        <v>176495</v>
      </c>
      <c r="F17" s="55">
        <v>1477</v>
      </c>
      <c r="G17" s="55">
        <v>152832</v>
      </c>
      <c r="H17" s="55">
        <v>0</v>
      </c>
      <c r="I17" s="55">
        <v>0</v>
      </c>
      <c r="J17" s="55">
        <v>0</v>
      </c>
      <c r="K17" s="55">
        <v>0</v>
      </c>
      <c r="L17" s="55">
        <v>329327</v>
      </c>
      <c r="M17" s="55">
        <v>176495</v>
      </c>
      <c r="N17" s="55">
        <v>1477</v>
      </c>
      <c r="O17" s="55">
        <v>152832</v>
      </c>
    </row>
    <row r="18" spans="1:15" ht="31.5" x14ac:dyDescent="0.25">
      <c r="A18" s="100"/>
      <c r="B18" s="101"/>
      <c r="C18" s="38" t="s">
        <v>113</v>
      </c>
      <c r="D18" s="55">
        <v>13033</v>
      </c>
      <c r="E18" s="55">
        <v>13033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13033</v>
      </c>
      <c r="M18" s="55">
        <v>13033</v>
      </c>
      <c r="N18" s="55">
        <v>0</v>
      </c>
      <c r="O18" s="55">
        <v>0</v>
      </c>
    </row>
    <row r="19" spans="1:15" ht="47.25" x14ac:dyDescent="0.25">
      <c r="A19" s="100"/>
      <c r="B19" s="101"/>
      <c r="C19" s="38" t="s">
        <v>139</v>
      </c>
      <c r="D19" s="55">
        <v>20071</v>
      </c>
      <c r="E19" s="55">
        <v>5590</v>
      </c>
      <c r="F19" s="55">
        <v>0</v>
      </c>
      <c r="G19" s="55">
        <v>14481</v>
      </c>
      <c r="H19" s="55">
        <v>0</v>
      </c>
      <c r="I19" s="55">
        <v>0</v>
      </c>
      <c r="J19" s="55">
        <v>0</v>
      </c>
      <c r="K19" s="55">
        <v>0</v>
      </c>
      <c r="L19" s="55">
        <v>20071</v>
      </c>
      <c r="M19" s="55">
        <v>5590</v>
      </c>
      <c r="N19" s="55">
        <v>0</v>
      </c>
      <c r="O19" s="55">
        <v>14481</v>
      </c>
    </row>
    <row r="20" spans="1:15" ht="15.75" x14ac:dyDescent="0.25">
      <c r="A20" s="100"/>
      <c r="B20" s="101"/>
      <c r="C20" s="38" t="s">
        <v>216</v>
      </c>
      <c r="D20" s="56">
        <v>362431</v>
      </c>
      <c r="E20" s="56">
        <v>195118</v>
      </c>
      <c r="F20" s="56">
        <v>1477</v>
      </c>
      <c r="G20" s="56">
        <v>167313</v>
      </c>
      <c r="H20" s="56">
        <v>0</v>
      </c>
      <c r="I20" s="56">
        <v>0</v>
      </c>
      <c r="J20" s="56">
        <v>0</v>
      </c>
      <c r="K20" s="56">
        <v>0</v>
      </c>
      <c r="L20" s="56">
        <v>362431</v>
      </c>
      <c r="M20" s="56">
        <v>195118</v>
      </c>
      <c r="N20" s="56">
        <v>1477</v>
      </c>
      <c r="O20" s="56">
        <v>167313</v>
      </c>
    </row>
    <row r="21" spans="1:15" ht="47.25" x14ac:dyDescent="0.25">
      <c r="A21" s="31" t="s">
        <v>217</v>
      </c>
      <c r="B21" s="50" t="s">
        <v>218</v>
      </c>
      <c r="C21" s="38" t="s">
        <v>139</v>
      </c>
      <c r="D21" s="56">
        <v>1748582</v>
      </c>
      <c r="E21" s="56">
        <v>524357</v>
      </c>
      <c r="F21" s="56">
        <v>0</v>
      </c>
      <c r="G21" s="56">
        <v>1224225</v>
      </c>
      <c r="H21" s="56">
        <v>-6481</v>
      </c>
      <c r="I21" s="56">
        <v>0</v>
      </c>
      <c r="J21" s="56">
        <v>0</v>
      </c>
      <c r="K21" s="56">
        <v>-6481</v>
      </c>
      <c r="L21" s="56">
        <v>1742101</v>
      </c>
      <c r="M21" s="56">
        <v>524357</v>
      </c>
      <c r="N21" s="56">
        <v>0</v>
      </c>
      <c r="O21" s="56">
        <v>1217744</v>
      </c>
    </row>
    <row r="22" spans="1:15" ht="31.5" x14ac:dyDescent="0.25">
      <c r="A22" s="102" t="s">
        <v>219</v>
      </c>
      <c r="B22" s="101" t="s">
        <v>115</v>
      </c>
      <c r="C22" s="38" t="s">
        <v>113</v>
      </c>
      <c r="D22" s="55">
        <v>17348881</v>
      </c>
      <c r="E22" s="55">
        <v>8857210</v>
      </c>
      <c r="F22" s="55">
        <v>4226116</v>
      </c>
      <c r="G22" s="55">
        <v>8491671</v>
      </c>
      <c r="H22" s="55">
        <v>-21506</v>
      </c>
      <c r="I22" s="55">
        <v>-101769</v>
      </c>
      <c r="J22" s="55">
        <v>2149</v>
      </c>
      <c r="K22" s="55">
        <v>80263</v>
      </c>
      <c r="L22" s="55">
        <v>17327375</v>
      </c>
      <c r="M22" s="55">
        <v>8755441</v>
      </c>
      <c r="N22" s="55">
        <v>4228265</v>
      </c>
      <c r="O22" s="55">
        <v>8571934</v>
      </c>
    </row>
    <row r="23" spans="1:15" ht="47.25" x14ac:dyDescent="0.25">
      <c r="A23" s="102"/>
      <c r="B23" s="101"/>
      <c r="C23" s="38" t="s">
        <v>139</v>
      </c>
      <c r="D23" s="55">
        <v>559701</v>
      </c>
      <c r="E23" s="55">
        <v>387377</v>
      </c>
      <c r="F23" s="55">
        <v>2172</v>
      </c>
      <c r="G23" s="55">
        <v>172324</v>
      </c>
      <c r="H23" s="55">
        <v>-16025</v>
      </c>
      <c r="I23" s="55">
        <v>-16025</v>
      </c>
      <c r="J23" s="55">
        <v>0</v>
      </c>
      <c r="K23" s="55">
        <v>0</v>
      </c>
      <c r="L23" s="55">
        <v>543676</v>
      </c>
      <c r="M23" s="55">
        <v>371352</v>
      </c>
      <c r="N23" s="55">
        <v>2172</v>
      </c>
      <c r="O23" s="55">
        <v>172324</v>
      </c>
    </row>
    <row r="24" spans="1:15" ht="47.25" x14ac:dyDescent="0.25">
      <c r="A24" s="102"/>
      <c r="B24" s="101"/>
      <c r="C24" s="38" t="s">
        <v>111</v>
      </c>
      <c r="D24" s="55">
        <v>130242</v>
      </c>
      <c r="E24" s="55">
        <v>130242</v>
      </c>
      <c r="F24" s="55">
        <v>92910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130242</v>
      </c>
      <c r="M24" s="55">
        <v>130242</v>
      </c>
      <c r="N24" s="55">
        <v>92910</v>
      </c>
      <c r="O24" s="55">
        <v>0</v>
      </c>
    </row>
    <row r="25" spans="1:15" ht="15.75" x14ac:dyDescent="0.25">
      <c r="A25" s="102"/>
      <c r="B25" s="101"/>
      <c r="C25" s="38" t="s">
        <v>216</v>
      </c>
      <c r="D25" s="56">
        <v>18038824</v>
      </c>
      <c r="E25" s="56">
        <v>9374829</v>
      </c>
      <c r="F25" s="56">
        <v>4321198</v>
      </c>
      <c r="G25" s="56">
        <v>8663995</v>
      </c>
      <c r="H25" s="56">
        <v>-37531</v>
      </c>
      <c r="I25" s="56">
        <v>-117794</v>
      </c>
      <c r="J25" s="56">
        <v>2149</v>
      </c>
      <c r="K25" s="56">
        <v>80263</v>
      </c>
      <c r="L25" s="56">
        <v>18001293</v>
      </c>
      <c r="M25" s="56">
        <v>9257035</v>
      </c>
      <c r="N25" s="56">
        <v>4323347</v>
      </c>
      <c r="O25" s="56">
        <v>8744258</v>
      </c>
    </row>
    <row r="26" spans="1:15" ht="47.25" x14ac:dyDescent="0.25">
      <c r="A26" s="31" t="s">
        <v>220</v>
      </c>
      <c r="B26" s="50" t="s">
        <v>221</v>
      </c>
      <c r="C26" s="38" t="s">
        <v>139</v>
      </c>
      <c r="D26" s="56">
        <v>130298</v>
      </c>
      <c r="E26" s="56">
        <v>110287</v>
      </c>
      <c r="F26" s="56">
        <v>0</v>
      </c>
      <c r="G26" s="56">
        <v>20011</v>
      </c>
      <c r="H26" s="56">
        <v>0</v>
      </c>
      <c r="I26" s="56">
        <v>0</v>
      </c>
      <c r="J26" s="56">
        <v>0</v>
      </c>
      <c r="K26" s="56">
        <v>0</v>
      </c>
      <c r="L26" s="56">
        <v>130298</v>
      </c>
      <c r="M26" s="56">
        <v>110287</v>
      </c>
      <c r="N26" s="56">
        <v>0</v>
      </c>
      <c r="O26" s="56">
        <v>20011</v>
      </c>
    </row>
    <row r="27" spans="1:15" ht="47.25" x14ac:dyDescent="0.25">
      <c r="A27" s="100" t="s">
        <v>222</v>
      </c>
      <c r="B27" s="103" t="s">
        <v>172</v>
      </c>
      <c r="C27" s="38" t="s">
        <v>139</v>
      </c>
      <c r="D27" s="55">
        <v>315484</v>
      </c>
      <c r="E27" s="55">
        <v>39215</v>
      </c>
      <c r="F27" s="55">
        <v>0</v>
      </c>
      <c r="G27" s="55">
        <v>276269</v>
      </c>
      <c r="H27" s="55">
        <v>337557</v>
      </c>
      <c r="I27" s="55">
        <v>34907</v>
      </c>
      <c r="J27" s="55">
        <v>0</v>
      </c>
      <c r="K27" s="55">
        <v>302650</v>
      </c>
      <c r="L27" s="55">
        <v>653041</v>
      </c>
      <c r="M27" s="55">
        <v>74122</v>
      </c>
      <c r="N27" s="55">
        <v>0</v>
      </c>
      <c r="O27" s="55">
        <v>578919</v>
      </c>
    </row>
    <row r="28" spans="1:15" ht="31.5" x14ac:dyDescent="0.25">
      <c r="A28" s="100"/>
      <c r="B28" s="103"/>
      <c r="C28" s="38" t="s">
        <v>171</v>
      </c>
      <c r="D28" s="55">
        <v>5260956</v>
      </c>
      <c r="E28" s="55">
        <v>5260956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5260956</v>
      </c>
      <c r="M28" s="55">
        <v>5260956</v>
      </c>
      <c r="N28" s="55">
        <v>0</v>
      </c>
      <c r="O28" s="55">
        <v>0</v>
      </c>
    </row>
    <row r="29" spans="1:15" ht="15.75" x14ac:dyDescent="0.25">
      <c r="A29" s="100"/>
      <c r="B29" s="103"/>
      <c r="C29" s="38" t="s">
        <v>216</v>
      </c>
      <c r="D29" s="56">
        <v>5576440</v>
      </c>
      <c r="E29" s="56">
        <v>5300171</v>
      </c>
      <c r="F29" s="56">
        <v>0</v>
      </c>
      <c r="G29" s="56">
        <v>276269</v>
      </c>
      <c r="H29" s="56">
        <v>337557</v>
      </c>
      <c r="I29" s="56">
        <v>34907</v>
      </c>
      <c r="J29" s="56">
        <v>0</v>
      </c>
      <c r="K29" s="56">
        <v>302650</v>
      </c>
      <c r="L29" s="56">
        <v>5913997</v>
      </c>
      <c r="M29" s="56">
        <v>5335078</v>
      </c>
      <c r="N29" s="56">
        <v>0</v>
      </c>
      <c r="O29" s="56">
        <v>578919</v>
      </c>
    </row>
    <row r="30" spans="1:15" ht="31.5" x14ac:dyDescent="0.25">
      <c r="A30" s="100" t="s">
        <v>223</v>
      </c>
      <c r="B30" s="101" t="s">
        <v>224</v>
      </c>
      <c r="C30" s="38" t="s">
        <v>113</v>
      </c>
      <c r="D30" s="55">
        <v>64925</v>
      </c>
      <c r="E30" s="55">
        <v>64925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64925</v>
      </c>
      <c r="M30" s="55">
        <v>64925</v>
      </c>
      <c r="N30" s="55">
        <v>0</v>
      </c>
      <c r="O30" s="55">
        <v>0</v>
      </c>
    </row>
    <row r="31" spans="1:15" ht="47.25" x14ac:dyDescent="0.25">
      <c r="A31" s="100"/>
      <c r="B31" s="101"/>
      <c r="C31" s="38" t="s">
        <v>139</v>
      </c>
      <c r="D31" s="55">
        <v>1298608</v>
      </c>
      <c r="E31" s="55">
        <v>0</v>
      </c>
      <c r="F31" s="55">
        <v>0</v>
      </c>
      <c r="G31" s="55">
        <v>1298608</v>
      </c>
      <c r="H31" s="55">
        <v>-400740</v>
      </c>
      <c r="I31" s="55">
        <v>0</v>
      </c>
      <c r="J31" s="55">
        <v>0</v>
      </c>
      <c r="K31" s="55">
        <v>-400740</v>
      </c>
      <c r="L31" s="55">
        <v>897868</v>
      </c>
      <c r="M31" s="55">
        <v>0</v>
      </c>
      <c r="N31" s="55">
        <v>0</v>
      </c>
      <c r="O31" s="55">
        <v>897868</v>
      </c>
    </row>
    <row r="32" spans="1:15" ht="31.5" x14ac:dyDescent="0.25">
      <c r="A32" s="100"/>
      <c r="B32" s="101"/>
      <c r="C32" s="38" t="s">
        <v>171</v>
      </c>
      <c r="D32" s="55">
        <v>8890932</v>
      </c>
      <c r="E32" s="55">
        <v>7994166</v>
      </c>
      <c r="F32" s="55">
        <v>1724</v>
      </c>
      <c r="G32" s="55">
        <v>896766</v>
      </c>
      <c r="H32" s="55">
        <v>400740</v>
      </c>
      <c r="I32" s="55">
        <v>226864</v>
      </c>
      <c r="J32" s="55">
        <v>0</v>
      </c>
      <c r="K32" s="55">
        <v>173876</v>
      </c>
      <c r="L32" s="55">
        <v>9291672</v>
      </c>
      <c r="M32" s="55">
        <v>8221030</v>
      </c>
      <c r="N32" s="55">
        <v>1724</v>
      </c>
      <c r="O32" s="55">
        <v>1070642</v>
      </c>
    </row>
    <row r="33" spans="1:15" ht="15.75" x14ac:dyDescent="0.25">
      <c r="A33" s="100"/>
      <c r="B33" s="101"/>
      <c r="C33" s="38" t="s">
        <v>216</v>
      </c>
      <c r="D33" s="56">
        <v>10254465</v>
      </c>
      <c r="E33" s="56">
        <v>8059091</v>
      </c>
      <c r="F33" s="56">
        <v>1724</v>
      </c>
      <c r="G33" s="56">
        <v>2195374</v>
      </c>
      <c r="H33" s="56">
        <v>0</v>
      </c>
      <c r="I33" s="56">
        <v>226864</v>
      </c>
      <c r="J33" s="56">
        <v>0</v>
      </c>
      <c r="K33" s="56">
        <v>-226864</v>
      </c>
      <c r="L33" s="56">
        <v>10254465</v>
      </c>
      <c r="M33" s="56">
        <v>8285955</v>
      </c>
      <c r="N33" s="56">
        <v>1724</v>
      </c>
      <c r="O33" s="56">
        <v>1968510</v>
      </c>
    </row>
    <row r="34" spans="1:15" ht="31.5" x14ac:dyDescent="0.25">
      <c r="A34" s="100" t="s">
        <v>225</v>
      </c>
      <c r="B34" s="101" t="s">
        <v>226</v>
      </c>
      <c r="C34" s="38" t="s">
        <v>113</v>
      </c>
      <c r="D34" s="55">
        <v>203892</v>
      </c>
      <c r="E34" s="55">
        <v>203892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203892</v>
      </c>
      <c r="M34" s="55">
        <v>203892</v>
      </c>
      <c r="N34" s="55">
        <v>0</v>
      </c>
      <c r="O34" s="55">
        <v>0</v>
      </c>
    </row>
    <row r="35" spans="1:15" ht="47.25" x14ac:dyDescent="0.25">
      <c r="A35" s="100"/>
      <c r="B35" s="101"/>
      <c r="C35" s="38" t="s">
        <v>139</v>
      </c>
      <c r="D35" s="55">
        <v>6401</v>
      </c>
      <c r="E35" s="55">
        <v>6372</v>
      </c>
      <c r="F35" s="55">
        <v>0</v>
      </c>
      <c r="G35" s="55">
        <v>29</v>
      </c>
      <c r="H35" s="55">
        <v>69670</v>
      </c>
      <c r="I35" s="55">
        <v>0</v>
      </c>
      <c r="J35" s="55">
        <v>0</v>
      </c>
      <c r="K35" s="55">
        <v>69670</v>
      </c>
      <c r="L35" s="55">
        <v>76071</v>
      </c>
      <c r="M35" s="55">
        <v>6372</v>
      </c>
      <c r="N35" s="55">
        <v>0</v>
      </c>
      <c r="O35" s="55">
        <v>69699</v>
      </c>
    </row>
    <row r="36" spans="1:15" ht="31.5" x14ac:dyDescent="0.25">
      <c r="A36" s="100"/>
      <c r="B36" s="101"/>
      <c r="C36" s="38" t="s">
        <v>171</v>
      </c>
      <c r="D36" s="55">
        <v>9870252</v>
      </c>
      <c r="E36" s="55">
        <v>9140538</v>
      </c>
      <c r="F36" s="55">
        <v>265251</v>
      </c>
      <c r="G36" s="55">
        <v>729714</v>
      </c>
      <c r="H36" s="55">
        <v>41587</v>
      </c>
      <c r="I36" s="55">
        <v>-6711</v>
      </c>
      <c r="J36" s="55">
        <v>0</v>
      </c>
      <c r="K36" s="55">
        <v>48298</v>
      </c>
      <c r="L36" s="55">
        <v>9911839</v>
      </c>
      <c r="M36" s="55">
        <v>9133827</v>
      </c>
      <c r="N36" s="55">
        <v>265251</v>
      </c>
      <c r="O36" s="55">
        <v>778012</v>
      </c>
    </row>
    <row r="37" spans="1:15" ht="15.75" x14ac:dyDescent="0.25">
      <c r="A37" s="100"/>
      <c r="B37" s="101"/>
      <c r="C37" s="38" t="s">
        <v>216</v>
      </c>
      <c r="D37" s="56">
        <v>10080545</v>
      </c>
      <c r="E37" s="56">
        <v>9350802</v>
      </c>
      <c r="F37" s="56">
        <v>265251</v>
      </c>
      <c r="G37" s="56">
        <v>729743</v>
      </c>
      <c r="H37" s="56">
        <v>111257</v>
      </c>
      <c r="I37" s="56">
        <v>-6711</v>
      </c>
      <c r="J37" s="56">
        <v>0</v>
      </c>
      <c r="K37" s="56">
        <v>117968</v>
      </c>
      <c r="L37" s="56">
        <v>10191802</v>
      </c>
      <c r="M37" s="56">
        <v>9344091</v>
      </c>
      <c r="N37" s="56">
        <v>265251</v>
      </c>
      <c r="O37" s="56">
        <v>847711</v>
      </c>
    </row>
    <row r="38" spans="1:15" ht="31.5" x14ac:dyDescent="0.25">
      <c r="A38" s="100" t="s">
        <v>227</v>
      </c>
      <c r="B38" s="101" t="s">
        <v>228</v>
      </c>
      <c r="C38" s="38" t="s">
        <v>171</v>
      </c>
      <c r="D38" s="55">
        <v>107159</v>
      </c>
      <c r="E38" s="55">
        <v>5792</v>
      </c>
      <c r="F38" s="55">
        <v>0</v>
      </c>
      <c r="G38" s="55">
        <v>101367</v>
      </c>
      <c r="H38" s="55">
        <v>-3948</v>
      </c>
      <c r="I38" s="55">
        <v>0</v>
      </c>
      <c r="J38" s="55">
        <v>0</v>
      </c>
      <c r="K38" s="55">
        <v>-3948</v>
      </c>
      <c r="L38" s="55">
        <v>103211</v>
      </c>
      <c r="M38" s="55">
        <v>5792</v>
      </c>
      <c r="N38" s="55">
        <v>0</v>
      </c>
      <c r="O38" s="55">
        <v>97419</v>
      </c>
    </row>
    <row r="39" spans="1:15" ht="47.25" x14ac:dyDescent="0.25">
      <c r="A39" s="100"/>
      <c r="B39" s="101"/>
      <c r="C39" s="38" t="s">
        <v>139</v>
      </c>
      <c r="D39" s="55">
        <v>23835</v>
      </c>
      <c r="E39" s="55">
        <v>0</v>
      </c>
      <c r="F39" s="55">
        <v>0</v>
      </c>
      <c r="G39" s="55">
        <v>23835</v>
      </c>
      <c r="H39" s="55">
        <v>-14835</v>
      </c>
      <c r="I39" s="55">
        <v>0</v>
      </c>
      <c r="J39" s="55">
        <v>0</v>
      </c>
      <c r="K39" s="55">
        <v>-14835</v>
      </c>
      <c r="L39" s="55">
        <v>9000</v>
      </c>
      <c r="M39" s="55">
        <v>0</v>
      </c>
      <c r="N39" s="55">
        <v>0</v>
      </c>
      <c r="O39" s="55">
        <v>9000</v>
      </c>
    </row>
    <row r="40" spans="1:15" ht="31.5" x14ac:dyDescent="0.25">
      <c r="A40" s="100"/>
      <c r="B40" s="101"/>
      <c r="C40" s="38" t="s">
        <v>181</v>
      </c>
      <c r="D40" s="55">
        <v>3774545</v>
      </c>
      <c r="E40" s="55">
        <v>3738112</v>
      </c>
      <c r="F40" s="55">
        <v>1706059</v>
      </c>
      <c r="G40" s="55">
        <v>36433</v>
      </c>
      <c r="H40" s="55">
        <v>36817</v>
      </c>
      <c r="I40" s="55">
        <v>7070</v>
      </c>
      <c r="J40" s="55">
        <v>0</v>
      </c>
      <c r="K40" s="55">
        <v>29747</v>
      </c>
      <c r="L40" s="55">
        <v>3811362</v>
      </c>
      <c r="M40" s="55">
        <v>3745182</v>
      </c>
      <c r="N40" s="55">
        <v>1706059</v>
      </c>
      <c r="O40" s="55">
        <v>66180</v>
      </c>
    </row>
    <row r="41" spans="1:15" ht="15.75" x14ac:dyDescent="0.25">
      <c r="A41" s="100"/>
      <c r="B41" s="101"/>
      <c r="C41" s="38" t="s">
        <v>216</v>
      </c>
      <c r="D41" s="56">
        <v>3905539</v>
      </c>
      <c r="E41" s="56">
        <v>3743904</v>
      </c>
      <c r="F41" s="56">
        <v>1706059</v>
      </c>
      <c r="G41" s="56">
        <v>161635</v>
      </c>
      <c r="H41" s="56">
        <v>18034</v>
      </c>
      <c r="I41" s="56">
        <v>7070</v>
      </c>
      <c r="J41" s="56">
        <v>0</v>
      </c>
      <c r="K41" s="56">
        <v>10964</v>
      </c>
      <c r="L41" s="56">
        <v>3923573</v>
      </c>
      <c r="M41" s="56">
        <v>3750974</v>
      </c>
      <c r="N41" s="56">
        <v>1706059</v>
      </c>
      <c r="O41" s="56">
        <v>172599</v>
      </c>
    </row>
    <row r="42" spans="1:15" ht="31.5" x14ac:dyDescent="0.25">
      <c r="A42" s="31" t="s">
        <v>229</v>
      </c>
      <c r="B42" s="51" t="s">
        <v>230</v>
      </c>
      <c r="C42" s="38" t="s">
        <v>113</v>
      </c>
      <c r="D42" s="56">
        <v>34754</v>
      </c>
      <c r="E42" s="56">
        <v>34754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34754</v>
      </c>
      <c r="M42" s="56">
        <v>34754</v>
      </c>
      <c r="N42" s="56">
        <v>0</v>
      </c>
      <c r="O42" s="56">
        <v>0</v>
      </c>
    </row>
    <row r="43" spans="1:15" ht="47.25" x14ac:dyDescent="0.25">
      <c r="A43" s="100" t="s">
        <v>231</v>
      </c>
      <c r="B43" s="101" t="s">
        <v>187</v>
      </c>
      <c r="C43" s="38" t="s">
        <v>139</v>
      </c>
      <c r="D43" s="55">
        <v>967743</v>
      </c>
      <c r="E43" s="55">
        <v>325712</v>
      </c>
      <c r="F43" s="55">
        <v>1850</v>
      </c>
      <c r="G43" s="55">
        <v>642031</v>
      </c>
      <c r="H43" s="55">
        <v>0</v>
      </c>
      <c r="I43" s="55">
        <v>0</v>
      </c>
      <c r="J43" s="55">
        <v>0</v>
      </c>
      <c r="K43" s="55">
        <v>0</v>
      </c>
      <c r="L43" s="55">
        <v>967743</v>
      </c>
      <c r="M43" s="55">
        <v>325712</v>
      </c>
      <c r="N43" s="55">
        <v>1850</v>
      </c>
      <c r="O43" s="55">
        <v>642031</v>
      </c>
    </row>
    <row r="44" spans="1:15" ht="31.5" x14ac:dyDescent="0.25">
      <c r="A44" s="100"/>
      <c r="B44" s="101"/>
      <c r="C44" s="38" t="s">
        <v>171</v>
      </c>
      <c r="D44" s="55">
        <v>1585364</v>
      </c>
      <c r="E44" s="55">
        <v>1456575</v>
      </c>
      <c r="F44" s="55">
        <v>0</v>
      </c>
      <c r="G44" s="55">
        <v>128789</v>
      </c>
      <c r="H44" s="55">
        <v>0</v>
      </c>
      <c r="I44" s="55">
        <v>0</v>
      </c>
      <c r="J44" s="55">
        <v>0</v>
      </c>
      <c r="K44" s="55">
        <v>0</v>
      </c>
      <c r="L44" s="55">
        <v>1585364</v>
      </c>
      <c r="M44" s="55">
        <v>1456575</v>
      </c>
      <c r="N44" s="55">
        <v>0</v>
      </c>
      <c r="O44" s="55">
        <v>128789</v>
      </c>
    </row>
    <row r="45" spans="1:15" ht="31.5" x14ac:dyDescent="0.25">
      <c r="A45" s="100"/>
      <c r="B45" s="101"/>
      <c r="C45" s="38" t="s">
        <v>181</v>
      </c>
      <c r="D45" s="55">
        <v>58111584</v>
      </c>
      <c r="E45" s="55">
        <v>57977144</v>
      </c>
      <c r="F45" s="55">
        <v>38657171</v>
      </c>
      <c r="G45" s="55">
        <v>134440</v>
      </c>
      <c r="H45" s="55">
        <v>639800</v>
      </c>
      <c r="I45" s="55">
        <v>626250</v>
      </c>
      <c r="J45" s="55">
        <v>34912</v>
      </c>
      <c r="K45" s="55">
        <v>13550</v>
      </c>
      <c r="L45" s="55">
        <v>58751384</v>
      </c>
      <c r="M45" s="55">
        <v>58603394</v>
      </c>
      <c r="N45" s="55">
        <v>38692083</v>
      </c>
      <c r="O45" s="55">
        <v>147990</v>
      </c>
    </row>
    <row r="46" spans="1:15" ht="15.75" x14ac:dyDescent="0.25">
      <c r="A46" s="100"/>
      <c r="B46" s="101"/>
      <c r="C46" s="38" t="s">
        <v>216</v>
      </c>
      <c r="D46" s="56">
        <v>60664691</v>
      </c>
      <c r="E46" s="56">
        <v>59759431</v>
      </c>
      <c r="F46" s="56">
        <v>38659021</v>
      </c>
      <c r="G46" s="56">
        <v>905260</v>
      </c>
      <c r="H46" s="56">
        <v>639800</v>
      </c>
      <c r="I46" s="56">
        <v>626250</v>
      </c>
      <c r="J46" s="56">
        <v>34912</v>
      </c>
      <c r="K46" s="56">
        <v>13550</v>
      </c>
      <c r="L46" s="56">
        <v>61304491</v>
      </c>
      <c r="M46" s="56">
        <v>60385681</v>
      </c>
      <c r="N46" s="56">
        <v>38693933</v>
      </c>
      <c r="O46" s="56">
        <v>918810</v>
      </c>
    </row>
    <row r="47" spans="1:15" ht="47.25" x14ac:dyDescent="0.25">
      <c r="A47" s="100" t="s">
        <v>232</v>
      </c>
      <c r="B47" s="101" t="s">
        <v>194</v>
      </c>
      <c r="C47" s="38" t="s">
        <v>139</v>
      </c>
      <c r="D47" s="55">
        <v>1041706</v>
      </c>
      <c r="E47" s="55">
        <v>0</v>
      </c>
      <c r="F47" s="55">
        <v>0</v>
      </c>
      <c r="G47" s="55">
        <v>1041706</v>
      </c>
      <c r="H47" s="55">
        <v>-32329</v>
      </c>
      <c r="I47" s="55">
        <v>0</v>
      </c>
      <c r="J47" s="55">
        <v>0</v>
      </c>
      <c r="K47" s="55">
        <v>-32329</v>
      </c>
      <c r="L47" s="55">
        <v>1009377</v>
      </c>
      <c r="M47" s="55">
        <v>0</v>
      </c>
      <c r="N47" s="55">
        <v>0</v>
      </c>
      <c r="O47" s="55">
        <v>1009377</v>
      </c>
    </row>
    <row r="48" spans="1:15" ht="31.5" x14ac:dyDescent="0.25">
      <c r="A48" s="100"/>
      <c r="B48" s="101"/>
      <c r="C48" s="38" t="s">
        <v>171</v>
      </c>
      <c r="D48" s="55">
        <v>226106</v>
      </c>
      <c r="E48" s="55">
        <v>49583</v>
      </c>
      <c r="F48" s="55">
        <v>0</v>
      </c>
      <c r="G48" s="55">
        <v>176523</v>
      </c>
      <c r="H48" s="55">
        <v>-11279</v>
      </c>
      <c r="I48" s="55">
        <v>-213</v>
      </c>
      <c r="J48" s="55">
        <v>0</v>
      </c>
      <c r="K48" s="55">
        <v>-11066</v>
      </c>
      <c r="L48" s="55">
        <v>214827</v>
      </c>
      <c r="M48" s="55">
        <v>49370</v>
      </c>
      <c r="N48" s="55">
        <v>0</v>
      </c>
      <c r="O48" s="55">
        <v>165457</v>
      </c>
    </row>
    <row r="49" spans="1:15" ht="31.5" x14ac:dyDescent="0.25">
      <c r="A49" s="100"/>
      <c r="B49" s="101"/>
      <c r="C49" s="38" t="s">
        <v>181</v>
      </c>
      <c r="D49" s="55">
        <v>5002235</v>
      </c>
      <c r="E49" s="55">
        <v>4796053</v>
      </c>
      <c r="F49" s="55">
        <v>1993805</v>
      </c>
      <c r="G49" s="55">
        <v>206182</v>
      </c>
      <c r="H49" s="55">
        <v>41174</v>
      </c>
      <c r="I49" s="55">
        <v>31875</v>
      </c>
      <c r="J49" s="55">
        <v>1400</v>
      </c>
      <c r="K49" s="55">
        <v>9299</v>
      </c>
      <c r="L49" s="55">
        <v>5043409</v>
      </c>
      <c r="M49" s="55">
        <v>4827928</v>
      </c>
      <c r="N49" s="55">
        <v>1995205</v>
      </c>
      <c r="O49" s="55">
        <v>215481</v>
      </c>
    </row>
    <row r="50" spans="1:15" ht="15.75" x14ac:dyDescent="0.25">
      <c r="A50" s="100"/>
      <c r="B50" s="101"/>
      <c r="C50" s="38" t="s">
        <v>216</v>
      </c>
      <c r="D50" s="56">
        <v>6270047</v>
      </c>
      <c r="E50" s="56">
        <v>4845636</v>
      </c>
      <c r="F50" s="56">
        <v>1993805</v>
      </c>
      <c r="G50" s="56">
        <v>1424411</v>
      </c>
      <c r="H50" s="56">
        <v>-2434</v>
      </c>
      <c r="I50" s="56">
        <v>31662</v>
      </c>
      <c r="J50" s="56">
        <v>1400</v>
      </c>
      <c r="K50" s="56">
        <v>-34096</v>
      </c>
      <c r="L50" s="56">
        <v>6267613</v>
      </c>
      <c r="M50" s="56">
        <v>4877298</v>
      </c>
      <c r="N50" s="56">
        <v>1995205</v>
      </c>
      <c r="O50" s="56">
        <v>1390315</v>
      </c>
    </row>
    <row r="51" spans="1:15" ht="31.5" x14ac:dyDescent="0.25">
      <c r="A51" s="100" t="s">
        <v>233</v>
      </c>
      <c r="B51" s="101" t="s">
        <v>199</v>
      </c>
      <c r="C51" s="38" t="s">
        <v>113</v>
      </c>
      <c r="D51" s="55">
        <v>521316</v>
      </c>
      <c r="E51" s="55">
        <v>0</v>
      </c>
      <c r="F51" s="55">
        <v>0</v>
      </c>
      <c r="G51" s="55">
        <v>521316</v>
      </c>
      <c r="H51" s="55">
        <v>0</v>
      </c>
      <c r="I51" s="55">
        <v>0</v>
      </c>
      <c r="J51" s="55">
        <v>0</v>
      </c>
      <c r="K51" s="55">
        <v>0</v>
      </c>
      <c r="L51" s="55">
        <v>521316</v>
      </c>
      <c r="M51" s="55">
        <v>0</v>
      </c>
      <c r="N51" s="55">
        <v>0</v>
      </c>
      <c r="O51" s="55">
        <v>521316</v>
      </c>
    </row>
    <row r="52" spans="1:15" ht="47.25" x14ac:dyDescent="0.25">
      <c r="A52" s="100"/>
      <c r="B52" s="101"/>
      <c r="C52" s="38" t="s">
        <v>139</v>
      </c>
      <c r="D52" s="55">
        <v>226349</v>
      </c>
      <c r="E52" s="55">
        <v>17104</v>
      </c>
      <c r="F52" s="55">
        <v>552</v>
      </c>
      <c r="G52" s="55">
        <v>209245</v>
      </c>
      <c r="H52" s="55">
        <v>0</v>
      </c>
      <c r="I52" s="55">
        <v>0</v>
      </c>
      <c r="J52" s="55">
        <v>0</v>
      </c>
      <c r="K52" s="55">
        <v>0</v>
      </c>
      <c r="L52" s="55">
        <v>226349</v>
      </c>
      <c r="M52" s="55">
        <v>17104</v>
      </c>
      <c r="N52" s="55">
        <v>552</v>
      </c>
      <c r="O52" s="55">
        <v>209245</v>
      </c>
    </row>
    <row r="53" spans="1:15" ht="31.5" x14ac:dyDescent="0.25">
      <c r="A53" s="100"/>
      <c r="B53" s="101"/>
      <c r="C53" s="38" t="s">
        <v>171</v>
      </c>
      <c r="D53" s="55">
        <v>106360</v>
      </c>
      <c r="E53" s="55">
        <v>46838</v>
      </c>
      <c r="F53" s="55">
        <v>0</v>
      </c>
      <c r="G53" s="55">
        <v>59522</v>
      </c>
      <c r="H53" s="55">
        <v>0</v>
      </c>
      <c r="I53" s="55">
        <v>0</v>
      </c>
      <c r="J53" s="55">
        <v>0</v>
      </c>
      <c r="K53" s="55">
        <v>0</v>
      </c>
      <c r="L53" s="55">
        <v>106360</v>
      </c>
      <c r="M53" s="55">
        <v>46838</v>
      </c>
      <c r="N53" s="55">
        <v>0</v>
      </c>
      <c r="O53" s="55">
        <v>59522</v>
      </c>
    </row>
    <row r="54" spans="1:15" ht="31.5" x14ac:dyDescent="0.25">
      <c r="A54" s="100"/>
      <c r="B54" s="101"/>
      <c r="C54" s="38" t="s">
        <v>198</v>
      </c>
      <c r="D54" s="55">
        <v>15343792</v>
      </c>
      <c r="E54" s="55">
        <v>15267041</v>
      </c>
      <c r="F54" s="55">
        <v>2880324</v>
      </c>
      <c r="G54" s="55">
        <v>76751</v>
      </c>
      <c r="H54" s="55">
        <v>-382311</v>
      </c>
      <c r="I54" s="55">
        <v>-401923</v>
      </c>
      <c r="J54" s="55">
        <v>3559</v>
      </c>
      <c r="K54" s="55">
        <v>19612</v>
      </c>
      <c r="L54" s="55">
        <v>14961481</v>
      </c>
      <c r="M54" s="55">
        <v>14865118</v>
      </c>
      <c r="N54" s="55">
        <v>2883883</v>
      </c>
      <c r="O54" s="55">
        <v>96363</v>
      </c>
    </row>
    <row r="55" spans="1:15" ht="15.75" x14ac:dyDescent="0.25">
      <c r="A55" s="100"/>
      <c r="B55" s="101"/>
      <c r="C55" s="38" t="s">
        <v>216</v>
      </c>
      <c r="D55" s="56">
        <v>16197817</v>
      </c>
      <c r="E55" s="56">
        <v>15330983</v>
      </c>
      <c r="F55" s="56">
        <v>2880876</v>
      </c>
      <c r="G55" s="56">
        <v>866834</v>
      </c>
      <c r="H55" s="56">
        <v>-382311</v>
      </c>
      <c r="I55" s="56">
        <v>-401923</v>
      </c>
      <c r="J55" s="56">
        <v>3559</v>
      </c>
      <c r="K55" s="56">
        <v>19612</v>
      </c>
      <c r="L55" s="56">
        <v>15815506</v>
      </c>
      <c r="M55" s="56">
        <v>14929060</v>
      </c>
      <c r="N55" s="56">
        <v>2884435</v>
      </c>
      <c r="O55" s="56">
        <v>886446</v>
      </c>
    </row>
    <row r="56" spans="1:15" ht="31.5" x14ac:dyDescent="0.25">
      <c r="A56" s="100">
        <v>13</v>
      </c>
      <c r="B56" s="101" t="s">
        <v>234</v>
      </c>
      <c r="C56" s="38" t="s">
        <v>198</v>
      </c>
      <c r="D56" s="55">
        <v>1454636</v>
      </c>
      <c r="E56" s="55">
        <v>1434739</v>
      </c>
      <c r="F56" s="55">
        <v>807342</v>
      </c>
      <c r="G56" s="55">
        <v>19897</v>
      </c>
      <c r="H56" s="55">
        <v>11168</v>
      </c>
      <c r="I56" s="55">
        <v>11168</v>
      </c>
      <c r="J56" s="55">
        <v>882</v>
      </c>
      <c r="K56" s="55">
        <v>0</v>
      </c>
      <c r="L56" s="55">
        <v>1465804</v>
      </c>
      <c r="M56" s="55">
        <v>1445907</v>
      </c>
      <c r="N56" s="55">
        <v>808224</v>
      </c>
      <c r="O56" s="55">
        <v>19897</v>
      </c>
    </row>
    <row r="57" spans="1:15" ht="47.25" x14ac:dyDescent="0.25">
      <c r="A57" s="100"/>
      <c r="B57" s="101"/>
      <c r="C57" s="38" t="s">
        <v>139</v>
      </c>
      <c r="D57" s="55">
        <v>289620</v>
      </c>
      <c r="E57" s="55">
        <v>0</v>
      </c>
      <c r="F57" s="55">
        <v>0</v>
      </c>
      <c r="G57" s="55">
        <v>289620</v>
      </c>
      <c r="H57" s="55">
        <v>0</v>
      </c>
      <c r="I57" s="55">
        <v>0</v>
      </c>
      <c r="J57" s="55">
        <v>0</v>
      </c>
      <c r="K57" s="55">
        <v>0</v>
      </c>
      <c r="L57" s="55">
        <v>289620</v>
      </c>
      <c r="M57" s="55">
        <v>0</v>
      </c>
      <c r="N57" s="55">
        <v>0</v>
      </c>
      <c r="O57" s="55">
        <v>289620</v>
      </c>
    </row>
    <row r="58" spans="1:15" ht="15.75" x14ac:dyDescent="0.25">
      <c r="A58" s="100"/>
      <c r="B58" s="101"/>
      <c r="C58" s="38" t="s">
        <v>216</v>
      </c>
      <c r="D58" s="56">
        <v>1744256</v>
      </c>
      <c r="E58" s="56">
        <v>1434739</v>
      </c>
      <c r="F58" s="56">
        <v>807342</v>
      </c>
      <c r="G58" s="56">
        <v>309517</v>
      </c>
      <c r="H58" s="56">
        <v>11168</v>
      </c>
      <c r="I58" s="56">
        <v>11168</v>
      </c>
      <c r="J58" s="56">
        <v>882</v>
      </c>
      <c r="K58" s="56">
        <v>0</v>
      </c>
      <c r="L58" s="56">
        <v>1755424</v>
      </c>
      <c r="M58" s="56">
        <v>1445907</v>
      </c>
      <c r="N58" s="56">
        <v>808224</v>
      </c>
      <c r="O58" s="56">
        <v>309517</v>
      </c>
    </row>
    <row r="59" spans="1:15" ht="15.75" x14ac:dyDescent="0.25">
      <c r="A59" s="39" t="s">
        <v>235</v>
      </c>
      <c r="B59" s="52" t="s">
        <v>236</v>
      </c>
      <c r="C59" s="43"/>
      <c r="D59" s="56">
        <v>135008689</v>
      </c>
      <c r="E59" s="56">
        <v>118064102</v>
      </c>
      <c r="F59" s="56">
        <v>50636753</v>
      </c>
      <c r="G59" s="56">
        <v>16944587</v>
      </c>
      <c r="H59" s="56">
        <v>689059</v>
      </c>
      <c r="I59" s="56">
        <v>411493</v>
      </c>
      <c r="J59" s="56">
        <v>42902</v>
      </c>
      <c r="K59" s="56">
        <v>277566</v>
      </c>
      <c r="L59" s="56">
        <v>135697748</v>
      </c>
      <c r="M59" s="56">
        <v>118475595</v>
      </c>
      <c r="N59" s="56">
        <v>50679655</v>
      </c>
      <c r="O59" s="56">
        <v>17222153</v>
      </c>
    </row>
    <row r="61" spans="1:15" x14ac:dyDescent="0.2">
      <c r="B61" s="23"/>
      <c r="C61" s="23"/>
      <c r="D61" s="23"/>
    </row>
  </sheetData>
  <mergeCells count="39">
    <mergeCell ref="A56:A58"/>
    <mergeCell ref="B56:B58"/>
    <mergeCell ref="A43:A46"/>
    <mergeCell ref="B43:B46"/>
    <mergeCell ref="A47:A50"/>
    <mergeCell ref="B47:B50"/>
    <mergeCell ref="A51:A55"/>
    <mergeCell ref="B51:B55"/>
    <mergeCell ref="A30:A33"/>
    <mergeCell ref="B30:B33"/>
    <mergeCell ref="A34:A37"/>
    <mergeCell ref="B34:B37"/>
    <mergeCell ref="A38:A41"/>
    <mergeCell ref="B38:B41"/>
    <mergeCell ref="A17:A20"/>
    <mergeCell ref="B17:B20"/>
    <mergeCell ref="A22:A25"/>
    <mergeCell ref="B22:B25"/>
    <mergeCell ref="A27:A29"/>
    <mergeCell ref="B27:B29"/>
    <mergeCell ref="A13:A15"/>
    <mergeCell ref="B13:B15"/>
    <mergeCell ref="C13:C15"/>
    <mergeCell ref="A8:G9"/>
    <mergeCell ref="D12:G12"/>
    <mergeCell ref="D13:D15"/>
    <mergeCell ref="E13:G13"/>
    <mergeCell ref="E14:F14"/>
    <mergeCell ref="G14:G15"/>
    <mergeCell ref="I14:J14"/>
    <mergeCell ref="K14:K15"/>
    <mergeCell ref="M14:N14"/>
    <mergeCell ref="O14:O15"/>
    <mergeCell ref="H12:K12"/>
    <mergeCell ref="L12:O12"/>
    <mergeCell ref="H13:H15"/>
    <mergeCell ref="I13:K13"/>
    <mergeCell ref="L13:L15"/>
    <mergeCell ref="M13:O13"/>
  </mergeCells>
  <pageMargins left="0.70866141732283472" right="0.11811023622047245" top="0.74803149606299213" bottom="0.19685039370078741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Zeros="0" tabSelected="1" zoomScale="115" zoomScaleNormal="115" workbookViewId="0">
      <selection activeCell="J26" sqref="J26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9.85546875" style="2" customWidth="1"/>
    <col min="7" max="10" width="9.140625" style="2"/>
    <col min="11" max="11" width="10.140625" style="2" bestFit="1" customWidth="1"/>
    <col min="12" max="12" width="10.28515625" style="2" bestFit="1" customWidth="1"/>
    <col min="13" max="13" width="10.140625" style="2" bestFit="1" customWidth="1"/>
    <col min="14" max="16384" width="9.140625" style="2"/>
  </cols>
  <sheetData>
    <row r="1" spans="1:14" x14ac:dyDescent="0.25">
      <c r="H1" s="5" t="s">
        <v>75</v>
      </c>
    </row>
    <row r="2" spans="1:14" x14ac:dyDescent="0.25">
      <c r="C2" s="57" t="s">
        <v>105</v>
      </c>
      <c r="D2" s="58"/>
      <c r="E2" s="58"/>
      <c r="F2" s="58"/>
    </row>
    <row r="3" spans="1:14" x14ac:dyDescent="0.25">
      <c r="C3" s="59" t="s">
        <v>107</v>
      </c>
      <c r="D3" s="58"/>
      <c r="E3" s="58"/>
      <c r="F3" s="58"/>
    </row>
    <row r="4" spans="1:14" x14ac:dyDescent="0.25">
      <c r="C4" s="59" t="s">
        <v>237</v>
      </c>
      <c r="D4" s="58"/>
      <c r="E4" s="58"/>
      <c r="F4" s="58"/>
    </row>
    <row r="5" spans="1:14" x14ac:dyDescent="0.25">
      <c r="C5" s="57" t="s">
        <v>108</v>
      </c>
      <c r="D5" s="58"/>
      <c r="E5" s="58"/>
      <c r="F5" s="58"/>
    </row>
    <row r="6" spans="1:14" x14ac:dyDescent="0.25">
      <c r="C6" s="59" t="s">
        <v>238</v>
      </c>
      <c r="D6" s="58"/>
      <c r="E6" s="58"/>
      <c r="F6" s="58"/>
    </row>
    <row r="7" spans="1:14" x14ac:dyDescent="0.25">
      <c r="C7" s="59" t="s">
        <v>110</v>
      </c>
      <c r="D7" s="58"/>
      <c r="E7" s="58"/>
      <c r="F7" s="58"/>
    </row>
    <row r="8" spans="1:14" x14ac:dyDescent="0.25">
      <c r="B8" s="60"/>
    </row>
    <row r="9" spans="1:14" ht="18" customHeight="1" x14ac:dyDescent="0.2">
      <c r="A9" s="99" t="s">
        <v>239</v>
      </c>
      <c r="B9" s="99"/>
      <c r="C9" s="99"/>
      <c r="D9" s="99"/>
      <c r="E9" s="99"/>
      <c r="F9" s="99"/>
    </row>
    <row r="10" spans="1:14" ht="18" customHeight="1" x14ac:dyDescent="0.2">
      <c r="A10" s="99"/>
      <c r="B10" s="99"/>
      <c r="C10" s="99"/>
      <c r="D10" s="99"/>
      <c r="E10" s="99"/>
      <c r="F10" s="99"/>
    </row>
    <row r="11" spans="1:14" ht="15" customHeight="1" thickBot="1" x14ac:dyDescent="0.3">
      <c r="A11" s="3"/>
      <c r="B11" s="3"/>
      <c r="C11" s="61"/>
      <c r="D11" s="62"/>
      <c r="E11" s="62"/>
      <c r="F11" s="62"/>
      <c r="N11" s="2" t="s">
        <v>71</v>
      </c>
    </row>
    <row r="12" spans="1:14" ht="15.75" customHeight="1" x14ac:dyDescent="0.25">
      <c r="A12" s="4"/>
      <c r="B12" s="63"/>
      <c r="C12" s="105" t="s">
        <v>240</v>
      </c>
      <c r="D12" s="106"/>
      <c r="E12" s="106"/>
      <c r="F12" s="107"/>
      <c r="G12" s="108" t="s">
        <v>363</v>
      </c>
      <c r="H12" s="109"/>
      <c r="I12" s="109"/>
      <c r="J12" s="110"/>
      <c r="K12" s="108" t="s">
        <v>93</v>
      </c>
      <c r="L12" s="109"/>
      <c r="M12" s="109"/>
      <c r="N12" s="110"/>
    </row>
    <row r="13" spans="1:14" ht="17.25" customHeight="1" x14ac:dyDescent="0.25">
      <c r="A13" s="111" t="s">
        <v>0</v>
      </c>
      <c r="B13" s="111" t="s">
        <v>241</v>
      </c>
      <c r="C13" s="104" t="s">
        <v>1</v>
      </c>
      <c r="D13" s="96" t="s">
        <v>2</v>
      </c>
      <c r="E13" s="96"/>
      <c r="F13" s="96"/>
      <c r="G13" s="104" t="s">
        <v>1</v>
      </c>
      <c r="H13" s="96" t="s">
        <v>2</v>
      </c>
      <c r="I13" s="96"/>
      <c r="J13" s="96"/>
      <c r="K13" s="104" t="s">
        <v>1</v>
      </c>
      <c r="L13" s="96" t="s">
        <v>2</v>
      </c>
      <c r="M13" s="96"/>
      <c r="N13" s="96"/>
    </row>
    <row r="14" spans="1:14" ht="113.25" customHeight="1" x14ac:dyDescent="0.2">
      <c r="A14" s="111"/>
      <c r="B14" s="111"/>
      <c r="C14" s="104"/>
      <c r="D14" s="64" t="s">
        <v>242</v>
      </c>
      <c r="E14" s="65" t="s">
        <v>243</v>
      </c>
      <c r="F14" s="65" t="s">
        <v>244</v>
      </c>
      <c r="G14" s="104"/>
      <c r="H14" s="64" t="s">
        <v>242</v>
      </c>
      <c r="I14" s="65" t="s">
        <v>243</v>
      </c>
      <c r="J14" s="65" t="s">
        <v>244</v>
      </c>
      <c r="K14" s="104"/>
      <c r="L14" s="64" t="s">
        <v>242</v>
      </c>
      <c r="M14" s="65" t="s">
        <v>243</v>
      </c>
      <c r="N14" s="65" t="s">
        <v>244</v>
      </c>
    </row>
    <row r="15" spans="1:14" ht="15" customHeight="1" x14ac:dyDescent="0.25">
      <c r="A15" s="53">
        <v>1</v>
      </c>
      <c r="B15" s="66" t="s">
        <v>245</v>
      </c>
      <c r="C15" s="67" t="s">
        <v>246</v>
      </c>
      <c r="D15" s="67" t="s">
        <v>247</v>
      </c>
      <c r="E15" s="54">
        <v>5</v>
      </c>
      <c r="F15" s="67" t="s">
        <v>248</v>
      </c>
      <c r="G15" s="67" t="s">
        <v>246</v>
      </c>
      <c r="H15" s="67" t="s">
        <v>247</v>
      </c>
      <c r="I15" s="54">
        <v>5</v>
      </c>
      <c r="J15" s="67" t="s">
        <v>248</v>
      </c>
      <c r="K15" s="67" t="s">
        <v>246</v>
      </c>
      <c r="L15" s="67" t="s">
        <v>247</v>
      </c>
      <c r="M15" s="54">
        <v>5</v>
      </c>
      <c r="N15" s="67" t="s">
        <v>248</v>
      </c>
    </row>
    <row r="16" spans="1:14" ht="21" customHeight="1" x14ac:dyDescent="0.25">
      <c r="A16" s="68">
        <v>1</v>
      </c>
      <c r="B16" s="69" t="s">
        <v>113</v>
      </c>
      <c r="C16" s="70">
        <f>+D16+E16+F16</f>
        <v>3360</v>
      </c>
      <c r="D16" s="71">
        <v>0</v>
      </c>
      <c r="E16" s="71">
        <v>0</v>
      </c>
      <c r="F16" s="71">
        <v>3360</v>
      </c>
      <c r="G16" s="56">
        <f>+H16+I16+J16</f>
        <v>1118</v>
      </c>
      <c r="H16" s="56"/>
      <c r="I16" s="56"/>
      <c r="J16" s="56">
        <v>1118</v>
      </c>
      <c r="K16" s="56">
        <f>+C16+G16</f>
        <v>4478</v>
      </c>
      <c r="L16" s="56">
        <f t="shared" ref="L16:N16" si="0">+D16+H16</f>
        <v>0</v>
      </c>
      <c r="M16" s="56">
        <f t="shared" si="0"/>
        <v>0</v>
      </c>
      <c r="N16" s="56">
        <f t="shared" si="0"/>
        <v>4478</v>
      </c>
    </row>
    <row r="17" spans="1:14" ht="19.5" customHeight="1" x14ac:dyDescent="0.25">
      <c r="A17" s="68">
        <v>2</v>
      </c>
      <c r="B17" s="69" t="s">
        <v>171</v>
      </c>
      <c r="C17" s="70">
        <f t="shared" ref="C17:C84" si="1">+D17+E17+F17</f>
        <v>34523</v>
      </c>
      <c r="D17" s="70">
        <f>+D18+D19</f>
        <v>0</v>
      </c>
      <c r="E17" s="70">
        <f t="shared" ref="E17:N17" si="2">+E18+E19</f>
        <v>27804</v>
      </c>
      <c r="F17" s="70">
        <f t="shared" si="2"/>
        <v>6719</v>
      </c>
      <c r="G17" s="70">
        <f t="shared" si="2"/>
        <v>1587</v>
      </c>
      <c r="H17" s="70">
        <f t="shared" si="2"/>
        <v>0</v>
      </c>
      <c r="I17" s="70">
        <f t="shared" si="2"/>
        <v>1587</v>
      </c>
      <c r="J17" s="70">
        <f t="shared" si="2"/>
        <v>0</v>
      </c>
      <c r="K17" s="70">
        <f t="shared" si="2"/>
        <v>36110</v>
      </c>
      <c r="L17" s="70">
        <f t="shared" si="2"/>
        <v>0</v>
      </c>
      <c r="M17" s="70">
        <f t="shared" si="2"/>
        <v>29391</v>
      </c>
      <c r="N17" s="70">
        <f t="shared" si="2"/>
        <v>6719</v>
      </c>
    </row>
    <row r="18" spans="1:14" ht="19.5" customHeight="1" x14ac:dyDescent="0.25">
      <c r="A18" s="68">
        <v>3</v>
      </c>
      <c r="B18" s="72" t="s">
        <v>171</v>
      </c>
      <c r="C18" s="73">
        <f t="shared" si="1"/>
        <v>869</v>
      </c>
      <c r="D18" s="74">
        <v>0</v>
      </c>
      <c r="E18" s="74">
        <v>869</v>
      </c>
      <c r="F18" s="74">
        <v>0</v>
      </c>
      <c r="G18" s="55">
        <f t="shared" ref="G18:G84" si="3">+H18+I18+J18</f>
        <v>0</v>
      </c>
      <c r="H18" s="55"/>
      <c r="I18" s="55"/>
      <c r="J18" s="55"/>
      <c r="K18" s="55">
        <f t="shared" ref="K18:N82" si="4">+C18+G18</f>
        <v>869</v>
      </c>
      <c r="L18" s="55">
        <f t="shared" si="4"/>
        <v>0</v>
      </c>
      <c r="M18" s="55">
        <f t="shared" si="4"/>
        <v>869</v>
      </c>
      <c r="N18" s="55">
        <f t="shared" si="4"/>
        <v>0</v>
      </c>
    </row>
    <row r="19" spans="1:14" ht="19.5" customHeight="1" x14ac:dyDescent="0.25">
      <c r="A19" s="68">
        <v>4</v>
      </c>
      <c r="B19" s="75" t="s">
        <v>249</v>
      </c>
      <c r="C19" s="73">
        <f t="shared" si="1"/>
        <v>33654</v>
      </c>
      <c r="D19" s="74">
        <v>0</v>
      </c>
      <c r="E19" s="74">
        <v>26935</v>
      </c>
      <c r="F19" s="74">
        <v>6719</v>
      </c>
      <c r="G19" s="55">
        <f t="shared" si="3"/>
        <v>1587</v>
      </c>
      <c r="H19" s="55"/>
      <c r="I19" s="55">
        <v>1587</v>
      </c>
      <c r="J19" s="55"/>
      <c r="K19" s="55">
        <f t="shared" si="4"/>
        <v>35241</v>
      </c>
      <c r="L19" s="55">
        <f t="shared" si="4"/>
        <v>0</v>
      </c>
      <c r="M19" s="55">
        <f t="shared" si="4"/>
        <v>28522</v>
      </c>
      <c r="N19" s="55">
        <f t="shared" si="4"/>
        <v>6719</v>
      </c>
    </row>
    <row r="20" spans="1:14" s="5" customFormat="1" x14ac:dyDescent="0.25">
      <c r="A20" s="68">
        <v>5</v>
      </c>
      <c r="B20" s="69" t="s">
        <v>181</v>
      </c>
      <c r="C20" s="70">
        <f>SUM(C21:C123)</f>
        <v>5591053</v>
      </c>
      <c r="D20" s="70">
        <f t="shared" ref="D20:N20" si="5">SUM(D21:D123)</f>
        <v>4260481</v>
      </c>
      <c r="E20" s="70">
        <f t="shared" si="5"/>
        <v>1264047</v>
      </c>
      <c r="F20" s="70">
        <f t="shared" si="5"/>
        <v>66525</v>
      </c>
      <c r="G20" s="70">
        <f t="shared" si="5"/>
        <v>523631</v>
      </c>
      <c r="H20" s="70">
        <f t="shared" si="5"/>
        <v>287881</v>
      </c>
      <c r="I20" s="70">
        <f t="shared" si="5"/>
        <v>223322</v>
      </c>
      <c r="J20" s="70">
        <f t="shared" si="5"/>
        <v>12428</v>
      </c>
      <c r="K20" s="70">
        <f t="shared" si="5"/>
        <v>6114684</v>
      </c>
      <c r="L20" s="70">
        <f t="shared" si="5"/>
        <v>4548362</v>
      </c>
      <c r="M20" s="70">
        <f t="shared" si="5"/>
        <v>1487369</v>
      </c>
      <c r="N20" s="70">
        <f t="shared" si="5"/>
        <v>78953</v>
      </c>
    </row>
    <row r="21" spans="1:14" x14ac:dyDescent="0.25">
      <c r="A21" s="68">
        <v>6</v>
      </c>
      <c r="B21" s="72" t="s">
        <v>250</v>
      </c>
      <c r="C21" s="73">
        <f t="shared" si="1"/>
        <v>92678</v>
      </c>
      <c r="D21" s="74">
        <v>34754</v>
      </c>
      <c r="E21" s="74">
        <v>57924</v>
      </c>
      <c r="F21" s="74">
        <v>0</v>
      </c>
      <c r="G21" s="55">
        <f t="shared" si="3"/>
        <v>20273</v>
      </c>
      <c r="H21" s="55"/>
      <c r="I21" s="55">
        <f>5792+14481</f>
        <v>20273</v>
      </c>
      <c r="J21" s="55"/>
      <c r="K21" s="55">
        <f t="shared" si="4"/>
        <v>112951</v>
      </c>
      <c r="L21" s="55">
        <f t="shared" si="4"/>
        <v>34754</v>
      </c>
      <c r="M21" s="55">
        <f t="shared" si="4"/>
        <v>78197</v>
      </c>
      <c r="N21" s="55">
        <f t="shared" si="4"/>
        <v>0</v>
      </c>
    </row>
    <row r="22" spans="1:14" x14ac:dyDescent="0.25">
      <c r="A22" s="68">
        <v>7</v>
      </c>
      <c r="B22" s="72" t="s">
        <v>251</v>
      </c>
      <c r="C22" s="73">
        <f t="shared" si="1"/>
        <v>11585</v>
      </c>
      <c r="D22" s="74">
        <v>11585</v>
      </c>
      <c r="E22" s="74">
        <v>0</v>
      </c>
      <c r="F22" s="74">
        <v>0</v>
      </c>
      <c r="G22" s="55">
        <f t="shared" si="3"/>
        <v>0</v>
      </c>
      <c r="H22" s="55"/>
      <c r="I22" s="55"/>
      <c r="J22" s="55"/>
      <c r="K22" s="55">
        <f t="shared" si="4"/>
        <v>11585</v>
      </c>
      <c r="L22" s="55">
        <f t="shared" si="4"/>
        <v>11585</v>
      </c>
      <c r="M22" s="55">
        <f t="shared" si="4"/>
        <v>0</v>
      </c>
      <c r="N22" s="55">
        <f t="shared" si="4"/>
        <v>0</v>
      </c>
    </row>
    <row r="23" spans="1:14" ht="14.25" customHeight="1" x14ac:dyDescent="0.25">
      <c r="A23" s="68">
        <v>8</v>
      </c>
      <c r="B23" s="72" t="s">
        <v>252</v>
      </c>
      <c r="C23" s="73">
        <f t="shared" si="1"/>
        <v>46919</v>
      </c>
      <c r="D23" s="74">
        <v>27804</v>
      </c>
      <c r="E23" s="74">
        <v>13728</v>
      </c>
      <c r="F23" s="74">
        <v>5387</v>
      </c>
      <c r="G23" s="55">
        <f t="shared" si="3"/>
        <v>6700</v>
      </c>
      <c r="H23" s="55"/>
      <c r="I23" s="55">
        <v>6300</v>
      </c>
      <c r="J23" s="55">
        <v>400</v>
      </c>
      <c r="K23" s="55">
        <f t="shared" si="4"/>
        <v>53619</v>
      </c>
      <c r="L23" s="55">
        <f t="shared" si="4"/>
        <v>27804</v>
      </c>
      <c r="M23" s="55">
        <f t="shared" si="4"/>
        <v>20028</v>
      </c>
      <c r="N23" s="55">
        <f t="shared" si="4"/>
        <v>5787</v>
      </c>
    </row>
    <row r="24" spans="1:14" ht="30.75" customHeight="1" x14ac:dyDescent="0.25">
      <c r="A24" s="68">
        <v>9</v>
      </c>
      <c r="B24" s="72" t="s">
        <v>253</v>
      </c>
      <c r="C24" s="73">
        <f t="shared" si="1"/>
        <v>13149</v>
      </c>
      <c r="D24" s="74">
        <v>6951</v>
      </c>
      <c r="E24" s="74">
        <v>4171</v>
      </c>
      <c r="F24" s="74">
        <v>2027</v>
      </c>
      <c r="G24" s="55">
        <f t="shared" si="3"/>
        <v>6402</v>
      </c>
      <c r="H24" s="55"/>
      <c r="I24" s="55">
        <v>5329</v>
      </c>
      <c r="J24" s="55">
        <v>1073</v>
      </c>
      <c r="K24" s="55">
        <f t="shared" si="4"/>
        <v>19551</v>
      </c>
      <c r="L24" s="55">
        <f t="shared" si="4"/>
        <v>6951</v>
      </c>
      <c r="M24" s="55">
        <f t="shared" si="4"/>
        <v>9500</v>
      </c>
      <c r="N24" s="55">
        <f t="shared" si="4"/>
        <v>3100</v>
      </c>
    </row>
    <row r="25" spans="1:14" ht="33" customHeight="1" x14ac:dyDescent="0.25">
      <c r="A25" s="68">
        <v>10</v>
      </c>
      <c r="B25" s="72" t="s">
        <v>254</v>
      </c>
      <c r="C25" s="73">
        <f t="shared" si="1"/>
        <v>28962</v>
      </c>
      <c r="D25" s="74">
        <v>28962</v>
      </c>
      <c r="E25" s="74">
        <v>0</v>
      </c>
      <c r="F25" s="74">
        <v>0</v>
      </c>
      <c r="G25" s="55">
        <f t="shared" si="3"/>
        <v>0</v>
      </c>
      <c r="H25" s="55"/>
      <c r="I25" s="55"/>
      <c r="J25" s="55"/>
      <c r="K25" s="55">
        <f t="shared" si="4"/>
        <v>28962</v>
      </c>
      <c r="L25" s="55">
        <f t="shared" si="4"/>
        <v>28962</v>
      </c>
      <c r="M25" s="55">
        <f t="shared" si="4"/>
        <v>0</v>
      </c>
      <c r="N25" s="55">
        <f t="shared" si="4"/>
        <v>0</v>
      </c>
    </row>
    <row r="26" spans="1:14" ht="32.25" customHeight="1" x14ac:dyDescent="0.25">
      <c r="A26" s="68">
        <v>11</v>
      </c>
      <c r="B26" s="72" t="s">
        <v>255</v>
      </c>
      <c r="C26" s="73">
        <f t="shared" si="1"/>
        <v>47150</v>
      </c>
      <c r="D26" s="74">
        <v>0</v>
      </c>
      <c r="E26" s="74">
        <v>44601</v>
      </c>
      <c r="F26" s="74">
        <v>2549</v>
      </c>
      <c r="G26" s="55">
        <f t="shared" si="3"/>
        <v>7799</v>
      </c>
      <c r="H26" s="55"/>
      <c r="I26" s="55">
        <v>7799</v>
      </c>
      <c r="J26" s="55"/>
      <c r="K26" s="55">
        <f t="shared" si="4"/>
        <v>54949</v>
      </c>
      <c r="L26" s="55">
        <f t="shared" si="4"/>
        <v>0</v>
      </c>
      <c r="M26" s="55">
        <f t="shared" si="4"/>
        <v>52400</v>
      </c>
      <c r="N26" s="55">
        <f t="shared" si="4"/>
        <v>2549</v>
      </c>
    </row>
    <row r="27" spans="1:14" ht="30.75" customHeight="1" x14ac:dyDescent="0.25">
      <c r="A27" s="68">
        <v>12</v>
      </c>
      <c r="B27" s="72" t="s">
        <v>256</v>
      </c>
      <c r="C27" s="73">
        <f t="shared" si="1"/>
        <v>11006</v>
      </c>
      <c r="D27" s="74">
        <v>0</v>
      </c>
      <c r="E27" s="74">
        <v>11006</v>
      </c>
      <c r="F27" s="74">
        <v>0</v>
      </c>
      <c r="G27" s="55">
        <f t="shared" si="3"/>
        <v>0</v>
      </c>
      <c r="H27" s="55"/>
      <c r="I27" s="55"/>
      <c r="J27" s="55"/>
      <c r="K27" s="55">
        <f t="shared" si="4"/>
        <v>11006</v>
      </c>
      <c r="L27" s="55">
        <f t="shared" si="4"/>
        <v>0</v>
      </c>
      <c r="M27" s="55">
        <f t="shared" si="4"/>
        <v>11006</v>
      </c>
      <c r="N27" s="55">
        <f t="shared" si="4"/>
        <v>0</v>
      </c>
    </row>
    <row r="28" spans="1:14" ht="31.5" customHeight="1" x14ac:dyDescent="0.25">
      <c r="A28" s="68">
        <v>13</v>
      </c>
      <c r="B28" s="72" t="s">
        <v>257</v>
      </c>
      <c r="C28" s="73">
        <f t="shared" si="1"/>
        <v>21866</v>
      </c>
      <c r="D28" s="74">
        <v>0</v>
      </c>
      <c r="E28" s="74">
        <v>21866</v>
      </c>
      <c r="F28" s="74">
        <v>0</v>
      </c>
      <c r="G28" s="55">
        <f t="shared" si="3"/>
        <v>3000</v>
      </c>
      <c r="H28" s="55"/>
      <c r="I28" s="55">
        <v>3000</v>
      </c>
      <c r="J28" s="55"/>
      <c r="K28" s="55">
        <f t="shared" si="4"/>
        <v>24866</v>
      </c>
      <c r="L28" s="55">
        <f t="shared" si="4"/>
        <v>0</v>
      </c>
      <c r="M28" s="55">
        <f t="shared" si="4"/>
        <v>24866</v>
      </c>
      <c r="N28" s="55">
        <f t="shared" si="4"/>
        <v>0</v>
      </c>
    </row>
    <row r="29" spans="1:14" ht="31.5" x14ac:dyDescent="0.25">
      <c r="A29" s="68">
        <v>14</v>
      </c>
      <c r="B29" s="72" t="s">
        <v>258</v>
      </c>
      <c r="C29" s="73">
        <f t="shared" si="1"/>
        <v>102235</v>
      </c>
      <c r="D29" s="74">
        <v>0</v>
      </c>
      <c r="E29" s="74">
        <v>63716</v>
      </c>
      <c r="F29" s="74">
        <v>38519</v>
      </c>
      <c r="G29" s="55">
        <f t="shared" si="3"/>
        <v>0</v>
      </c>
      <c r="H29" s="55"/>
      <c r="I29" s="55"/>
      <c r="J29" s="55"/>
      <c r="K29" s="55">
        <f t="shared" si="4"/>
        <v>102235</v>
      </c>
      <c r="L29" s="55">
        <f t="shared" si="4"/>
        <v>0</v>
      </c>
      <c r="M29" s="55">
        <f t="shared" si="4"/>
        <v>63716</v>
      </c>
      <c r="N29" s="55">
        <f t="shared" si="4"/>
        <v>38519</v>
      </c>
    </row>
    <row r="30" spans="1:14" ht="31.5" x14ac:dyDescent="0.25">
      <c r="A30" s="68">
        <v>15</v>
      </c>
      <c r="B30" s="72" t="s">
        <v>259</v>
      </c>
      <c r="C30" s="73">
        <f t="shared" si="1"/>
        <v>197086</v>
      </c>
      <c r="D30" s="74">
        <v>0</v>
      </c>
      <c r="E30" s="74">
        <v>188253</v>
      </c>
      <c r="F30" s="74">
        <v>8833</v>
      </c>
      <c r="G30" s="55">
        <f t="shared" si="3"/>
        <v>33817</v>
      </c>
      <c r="H30" s="55"/>
      <c r="I30" s="55">
        <v>29747</v>
      </c>
      <c r="J30" s="55">
        <v>4070</v>
      </c>
      <c r="K30" s="55">
        <f t="shared" si="4"/>
        <v>230903</v>
      </c>
      <c r="L30" s="55">
        <f t="shared" si="4"/>
        <v>0</v>
      </c>
      <c r="M30" s="55">
        <f t="shared" si="4"/>
        <v>218000</v>
      </c>
      <c r="N30" s="55">
        <f t="shared" si="4"/>
        <v>12903</v>
      </c>
    </row>
    <row r="31" spans="1:14" ht="32.25" customHeight="1" x14ac:dyDescent="0.25">
      <c r="A31" s="68">
        <v>16</v>
      </c>
      <c r="B31" s="72" t="s">
        <v>260</v>
      </c>
      <c r="C31" s="73">
        <f t="shared" si="1"/>
        <v>7241</v>
      </c>
      <c r="D31" s="74">
        <v>0</v>
      </c>
      <c r="E31" s="74">
        <v>7241</v>
      </c>
      <c r="F31" s="74">
        <v>0</v>
      </c>
      <c r="G31" s="55">
        <f t="shared" si="3"/>
        <v>0</v>
      </c>
      <c r="H31" s="55"/>
      <c r="I31" s="55"/>
      <c r="J31" s="55"/>
      <c r="K31" s="55">
        <f t="shared" si="4"/>
        <v>7241</v>
      </c>
      <c r="L31" s="55">
        <f t="shared" si="4"/>
        <v>0</v>
      </c>
      <c r="M31" s="55">
        <f t="shared" si="4"/>
        <v>7241</v>
      </c>
      <c r="N31" s="55">
        <f t="shared" si="4"/>
        <v>0</v>
      </c>
    </row>
    <row r="32" spans="1:14" ht="15" customHeight="1" x14ac:dyDescent="0.25">
      <c r="A32" s="68">
        <v>17</v>
      </c>
      <c r="B32" s="72" t="s">
        <v>261</v>
      </c>
      <c r="C32" s="73">
        <f t="shared" si="1"/>
        <v>2897</v>
      </c>
      <c r="D32" s="74">
        <v>0</v>
      </c>
      <c r="E32" s="74">
        <v>2607</v>
      </c>
      <c r="F32" s="74">
        <v>290</v>
      </c>
      <c r="G32" s="55">
        <f t="shared" si="3"/>
        <v>0</v>
      </c>
      <c r="H32" s="55"/>
      <c r="I32" s="55"/>
      <c r="J32" s="55"/>
      <c r="K32" s="55">
        <f t="shared" si="4"/>
        <v>2897</v>
      </c>
      <c r="L32" s="55">
        <f t="shared" si="4"/>
        <v>0</v>
      </c>
      <c r="M32" s="55">
        <f t="shared" si="4"/>
        <v>2607</v>
      </c>
      <c r="N32" s="55">
        <f t="shared" si="4"/>
        <v>290</v>
      </c>
    </row>
    <row r="33" spans="1:14" ht="18.75" customHeight="1" x14ac:dyDescent="0.25">
      <c r="A33" s="68">
        <v>18</v>
      </c>
      <c r="B33" s="6" t="s">
        <v>262</v>
      </c>
      <c r="C33" s="73">
        <f t="shared" si="1"/>
        <v>129026</v>
      </c>
      <c r="D33" s="74">
        <v>0</v>
      </c>
      <c r="E33" s="74">
        <v>129026</v>
      </c>
      <c r="F33" s="74">
        <v>0</v>
      </c>
      <c r="G33" s="55">
        <f t="shared" si="3"/>
        <v>8400</v>
      </c>
      <c r="H33" s="55"/>
      <c r="I33" s="55">
        <v>8400</v>
      </c>
      <c r="J33" s="55"/>
      <c r="K33" s="55">
        <f t="shared" si="4"/>
        <v>137426</v>
      </c>
      <c r="L33" s="55">
        <f t="shared" si="4"/>
        <v>0</v>
      </c>
      <c r="M33" s="55">
        <f t="shared" si="4"/>
        <v>137426</v>
      </c>
      <c r="N33" s="55">
        <f t="shared" si="4"/>
        <v>0</v>
      </c>
    </row>
    <row r="34" spans="1:14" s="5" customFormat="1" ht="18.75" customHeight="1" x14ac:dyDescent="0.25">
      <c r="A34" s="68">
        <v>19</v>
      </c>
      <c r="B34" s="43" t="s">
        <v>263</v>
      </c>
      <c r="C34" s="70"/>
      <c r="D34" s="71"/>
      <c r="E34" s="71"/>
      <c r="F34" s="71"/>
      <c r="G34" s="56">
        <f t="shared" si="3"/>
        <v>350</v>
      </c>
      <c r="H34" s="56"/>
      <c r="I34" s="56">
        <v>350</v>
      </c>
      <c r="J34" s="56"/>
      <c r="K34" s="56">
        <f t="shared" si="4"/>
        <v>350</v>
      </c>
      <c r="L34" s="56">
        <f t="shared" si="4"/>
        <v>0</v>
      </c>
      <c r="M34" s="56">
        <f t="shared" si="4"/>
        <v>350</v>
      </c>
      <c r="N34" s="56">
        <f t="shared" si="4"/>
        <v>0</v>
      </c>
    </row>
    <row r="35" spans="1:14" ht="15" customHeight="1" x14ac:dyDescent="0.25">
      <c r="A35" s="68">
        <v>20</v>
      </c>
      <c r="B35" s="6" t="s">
        <v>264</v>
      </c>
      <c r="C35" s="73">
        <f t="shared" si="1"/>
        <v>28933</v>
      </c>
      <c r="D35" s="74">
        <v>0</v>
      </c>
      <c r="E35" s="74">
        <v>28933</v>
      </c>
      <c r="F35" s="74">
        <v>0</v>
      </c>
      <c r="G35" s="55">
        <f t="shared" si="3"/>
        <v>-11552</v>
      </c>
      <c r="H35" s="55"/>
      <c r="I35" s="55">
        <v>-11882</v>
      </c>
      <c r="J35" s="55">
        <v>330</v>
      </c>
      <c r="K35" s="55">
        <f t="shared" si="4"/>
        <v>17381</v>
      </c>
      <c r="L35" s="55">
        <f t="shared" si="4"/>
        <v>0</v>
      </c>
      <c r="M35" s="55">
        <f t="shared" si="4"/>
        <v>17051</v>
      </c>
      <c r="N35" s="55">
        <f t="shared" si="4"/>
        <v>330</v>
      </c>
    </row>
    <row r="36" spans="1:14" ht="15" customHeight="1" x14ac:dyDescent="0.25">
      <c r="A36" s="68">
        <v>21</v>
      </c>
      <c r="B36" s="6" t="s">
        <v>265</v>
      </c>
      <c r="C36" s="73">
        <f t="shared" si="1"/>
        <v>608</v>
      </c>
      <c r="D36" s="74">
        <v>0</v>
      </c>
      <c r="E36" s="74">
        <v>608</v>
      </c>
      <c r="F36" s="74">
        <v>0</v>
      </c>
      <c r="G36" s="55">
        <f t="shared" si="3"/>
        <v>0</v>
      </c>
      <c r="H36" s="55"/>
      <c r="I36" s="55"/>
      <c r="J36" s="55"/>
      <c r="K36" s="55">
        <f t="shared" si="4"/>
        <v>608</v>
      </c>
      <c r="L36" s="55">
        <f t="shared" si="4"/>
        <v>0</v>
      </c>
      <c r="M36" s="55">
        <f t="shared" si="4"/>
        <v>608</v>
      </c>
      <c r="N36" s="55">
        <f t="shared" si="4"/>
        <v>0</v>
      </c>
    </row>
    <row r="37" spans="1:14" ht="15" customHeight="1" x14ac:dyDescent="0.25">
      <c r="A37" s="68">
        <v>22</v>
      </c>
      <c r="B37" s="6" t="s">
        <v>266</v>
      </c>
      <c r="C37" s="73">
        <f t="shared" si="1"/>
        <v>579</v>
      </c>
      <c r="D37" s="74">
        <v>0</v>
      </c>
      <c r="E37" s="74">
        <v>579</v>
      </c>
      <c r="F37" s="74">
        <v>0</v>
      </c>
      <c r="G37" s="55">
        <f t="shared" si="3"/>
        <v>783</v>
      </c>
      <c r="H37" s="55"/>
      <c r="I37" s="55"/>
      <c r="J37" s="55">
        <v>783</v>
      </c>
      <c r="K37" s="55">
        <f t="shared" si="4"/>
        <v>1362</v>
      </c>
      <c r="L37" s="55">
        <f t="shared" si="4"/>
        <v>0</v>
      </c>
      <c r="M37" s="55">
        <f t="shared" si="4"/>
        <v>579</v>
      </c>
      <c r="N37" s="55">
        <f t="shared" si="4"/>
        <v>783</v>
      </c>
    </row>
    <row r="38" spans="1:14" x14ac:dyDescent="0.25">
      <c r="A38" s="68">
        <v>23</v>
      </c>
      <c r="B38" s="6" t="s">
        <v>267</v>
      </c>
      <c r="C38" s="73">
        <f t="shared" si="1"/>
        <v>898</v>
      </c>
      <c r="D38" s="74">
        <v>0</v>
      </c>
      <c r="E38" s="74">
        <v>898</v>
      </c>
      <c r="F38" s="74">
        <v>0</v>
      </c>
      <c r="G38" s="55">
        <f t="shared" si="3"/>
        <v>790</v>
      </c>
      <c r="H38" s="55"/>
      <c r="I38" s="55"/>
      <c r="J38" s="55">
        <v>790</v>
      </c>
      <c r="K38" s="55">
        <f t="shared" si="4"/>
        <v>1688</v>
      </c>
      <c r="L38" s="55">
        <f t="shared" si="4"/>
        <v>0</v>
      </c>
      <c r="M38" s="55">
        <f t="shared" si="4"/>
        <v>898</v>
      </c>
      <c r="N38" s="55">
        <f t="shared" si="4"/>
        <v>790</v>
      </c>
    </row>
    <row r="39" spans="1:14" ht="18" customHeight="1" x14ac:dyDescent="0.25">
      <c r="A39" s="68">
        <v>24</v>
      </c>
      <c r="B39" s="6" t="s">
        <v>268</v>
      </c>
      <c r="C39" s="73">
        <f t="shared" si="1"/>
        <v>129142</v>
      </c>
      <c r="D39" s="74">
        <v>26095</v>
      </c>
      <c r="E39" s="74">
        <v>103047</v>
      </c>
      <c r="F39" s="74">
        <v>0</v>
      </c>
      <c r="G39" s="55">
        <f t="shared" si="3"/>
        <v>43109</v>
      </c>
      <c r="H39" s="55">
        <v>9994</v>
      </c>
      <c r="I39" s="55">
        <v>33115</v>
      </c>
      <c r="J39" s="55"/>
      <c r="K39" s="55">
        <f t="shared" si="4"/>
        <v>172251</v>
      </c>
      <c r="L39" s="55">
        <f t="shared" si="4"/>
        <v>36089</v>
      </c>
      <c r="M39" s="55">
        <f t="shared" si="4"/>
        <v>136162</v>
      </c>
      <c r="N39" s="55">
        <f t="shared" si="4"/>
        <v>0</v>
      </c>
    </row>
    <row r="40" spans="1:14" s="5" customFormat="1" ht="18" customHeight="1" x14ac:dyDescent="0.25">
      <c r="A40" s="68">
        <v>25</v>
      </c>
      <c r="B40" s="43" t="s">
        <v>269</v>
      </c>
      <c r="C40" s="70"/>
      <c r="D40" s="71"/>
      <c r="E40" s="71"/>
      <c r="F40" s="71"/>
      <c r="G40" s="55">
        <f t="shared" si="3"/>
        <v>3005</v>
      </c>
      <c r="H40" s="56"/>
      <c r="I40" s="56">
        <v>3005</v>
      </c>
      <c r="J40" s="56"/>
      <c r="K40" s="56">
        <f t="shared" si="4"/>
        <v>3005</v>
      </c>
      <c r="L40" s="56">
        <f t="shared" si="4"/>
        <v>0</v>
      </c>
      <c r="M40" s="56">
        <f t="shared" si="4"/>
        <v>3005</v>
      </c>
      <c r="N40" s="56">
        <f t="shared" si="4"/>
        <v>0</v>
      </c>
    </row>
    <row r="41" spans="1:14" ht="19.5" customHeight="1" x14ac:dyDescent="0.25">
      <c r="A41" s="68">
        <v>26</v>
      </c>
      <c r="B41" s="6" t="s">
        <v>270</v>
      </c>
      <c r="C41" s="73">
        <f t="shared" si="1"/>
        <v>171947</v>
      </c>
      <c r="D41" s="74">
        <v>104292</v>
      </c>
      <c r="E41" s="74">
        <v>67655</v>
      </c>
      <c r="F41" s="74">
        <v>0</v>
      </c>
      <c r="G41" s="55">
        <f t="shared" si="3"/>
        <v>21053</v>
      </c>
      <c r="H41" s="55">
        <v>10708</v>
      </c>
      <c r="I41" s="55">
        <v>10345</v>
      </c>
      <c r="J41" s="55"/>
      <c r="K41" s="55">
        <f t="shared" si="4"/>
        <v>193000</v>
      </c>
      <c r="L41" s="55">
        <f t="shared" si="4"/>
        <v>115000</v>
      </c>
      <c r="M41" s="55">
        <f t="shared" si="4"/>
        <v>78000</v>
      </c>
      <c r="N41" s="55">
        <f t="shared" si="4"/>
        <v>0</v>
      </c>
    </row>
    <row r="42" spans="1:14" ht="17.25" customHeight="1" x14ac:dyDescent="0.25">
      <c r="A42" s="68">
        <v>27</v>
      </c>
      <c r="B42" s="6" t="s">
        <v>271</v>
      </c>
      <c r="C42" s="73">
        <f t="shared" si="1"/>
        <v>46571</v>
      </c>
      <c r="D42" s="74">
        <v>0</v>
      </c>
      <c r="E42" s="74">
        <v>46571</v>
      </c>
      <c r="F42" s="74">
        <v>0</v>
      </c>
      <c r="G42" s="55">
        <f t="shared" si="3"/>
        <v>7729</v>
      </c>
      <c r="H42" s="55"/>
      <c r="I42" s="55">
        <v>7729</v>
      </c>
      <c r="J42" s="55"/>
      <c r="K42" s="55">
        <f t="shared" si="4"/>
        <v>54300</v>
      </c>
      <c r="L42" s="55">
        <f t="shared" si="4"/>
        <v>0</v>
      </c>
      <c r="M42" s="55">
        <f t="shared" si="4"/>
        <v>54300</v>
      </c>
      <c r="N42" s="55">
        <f t="shared" si="4"/>
        <v>0</v>
      </c>
    </row>
    <row r="43" spans="1:14" ht="16.5" customHeight="1" x14ac:dyDescent="0.25">
      <c r="A43" s="68">
        <v>28</v>
      </c>
      <c r="B43" s="6" t="s">
        <v>272</v>
      </c>
      <c r="C43" s="73">
        <f t="shared" si="1"/>
        <v>9963</v>
      </c>
      <c r="D43" s="74">
        <v>7588</v>
      </c>
      <c r="E43" s="74">
        <v>2375</v>
      </c>
      <c r="F43" s="74">
        <v>0</v>
      </c>
      <c r="G43" s="55">
        <f t="shared" si="3"/>
        <v>0</v>
      </c>
      <c r="H43" s="55"/>
      <c r="I43" s="55"/>
      <c r="J43" s="55"/>
      <c r="K43" s="55">
        <f t="shared" si="4"/>
        <v>9963</v>
      </c>
      <c r="L43" s="55">
        <f t="shared" si="4"/>
        <v>7588</v>
      </c>
      <c r="M43" s="55">
        <f t="shared" si="4"/>
        <v>2375</v>
      </c>
      <c r="N43" s="55">
        <f t="shared" si="4"/>
        <v>0</v>
      </c>
    </row>
    <row r="44" spans="1:14" ht="31.5" customHeight="1" x14ac:dyDescent="0.25">
      <c r="A44" s="68">
        <v>29</v>
      </c>
      <c r="B44" s="6" t="s">
        <v>273</v>
      </c>
      <c r="C44" s="73">
        <f t="shared" si="1"/>
        <v>79037</v>
      </c>
      <c r="D44" s="74">
        <v>3446</v>
      </c>
      <c r="E44" s="74">
        <v>75591</v>
      </c>
      <c r="F44" s="74">
        <v>0</v>
      </c>
      <c r="G44" s="55">
        <f t="shared" si="3"/>
        <v>3254</v>
      </c>
      <c r="H44" s="55">
        <v>3254</v>
      </c>
      <c r="I44" s="55"/>
      <c r="J44" s="55"/>
      <c r="K44" s="55">
        <f t="shared" si="4"/>
        <v>82291</v>
      </c>
      <c r="L44" s="55">
        <f t="shared" si="4"/>
        <v>6700</v>
      </c>
      <c r="M44" s="55">
        <f t="shared" si="4"/>
        <v>75591</v>
      </c>
      <c r="N44" s="55">
        <f t="shared" si="4"/>
        <v>0</v>
      </c>
    </row>
    <row r="45" spans="1:14" ht="15" customHeight="1" x14ac:dyDescent="0.25">
      <c r="A45" s="68">
        <v>30</v>
      </c>
      <c r="B45" s="6" t="s">
        <v>274</v>
      </c>
      <c r="C45" s="73">
        <f t="shared" si="1"/>
        <v>7356</v>
      </c>
      <c r="D45" s="74">
        <v>5155</v>
      </c>
      <c r="E45" s="74">
        <v>2201</v>
      </c>
      <c r="F45" s="74">
        <v>0</v>
      </c>
      <c r="G45" s="55">
        <f t="shared" si="3"/>
        <v>3269</v>
      </c>
      <c r="H45" s="55"/>
      <c r="I45" s="55">
        <v>2799</v>
      </c>
      <c r="J45" s="55">
        <v>470</v>
      </c>
      <c r="K45" s="55">
        <f t="shared" si="4"/>
        <v>10625</v>
      </c>
      <c r="L45" s="55">
        <f t="shared" si="4"/>
        <v>5155</v>
      </c>
      <c r="M45" s="55">
        <f t="shared" si="4"/>
        <v>5000</v>
      </c>
      <c r="N45" s="55">
        <f t="shared" si="4"/>
        <v>470</v>
      </c>
    </row>
    <row r="46" spans="1:14" ht="15" customHeight="1" x14ac:dyDescent="0.25">
      <c r="A46" s="68">
        <v>31</v>
      </c>
      <c r="B46" s="6" t="s">
        <v>275</v>
      </c>
      <c r="C46" s="73">
        <f t="shared" si="1"/>
        <v>9702</v>
      </c>
      <c r="D46" s="74">
        <v>9702</v>
      </c>
      <c r="E46" s="74">
        <v>0</v>
      </c>
      <c r="F46" s="74">
        <v>0</v>
      </c>
      <c r="G46" s="55">
        <f t="shared" si="3"/>
        <v>0</v>
      </c>
      <c r="H46" s="55"/>
      <c r="I46" s="55"/>
      <c r="J46" s="55"/>
      <c r="K46" s="55">
        <f t="shared" si="4"/>
        <v>9702</v>
      </c>
      <c r="L46" s="55">
        <f t="shared" si="4"/>
        <v>9702</v>
      </c>
      <c r="M46" s="55">
        <f t="shared" si="4"/>
        <v>0</v>
      </c>
      <c r="N46" s="55">
        <f t="shared" si="4"/>
        <v>0</v>
      </c>
    </row>
    <row r="47" spans="1:14" ht="15" customHeight="1" x14ac:dyDescent="0.25">
      <c r="A47" s="68">
        <v>32</v>
      </c>
      <c r="B47" s="6" t="s">
        <v>276</v>
      </c>
      <c r="C47" s="73">
        <f t="shared" si="1"/>
        <v>1911</v>
      </c>
      <c r="D47" s="74">
        <v>0</v>
      </c>
      <c r="E47" s="74">
        <v>1911</v>
      </c>
      <c r="F47" s="74">
        <v>0</v>
      </c>
      <c r="G47" s="55">
        <f t="shared" si="3"/>
        <v>2189</v>
      </c>
      <c r="H47" s="55"/>
      <c r="I47" s="55">
        <v>589</v>
      </c>
      <c r="J47" s="55">
        <v>1600</v>
      </c>
      <c r="K47" s="55">
        <f t="shared" si="4"/>
        <v>4100</v>
      </c>
      <c r="L47" s="55">
        <f t="shared" si="4"/>
        <v>0</v>
      </c>
      <c r="M47" s="55">
        <f t="shared" si="4"/>
        <v>2500</v>
      </c>
      <c r="N47" s="55">
        <f t="shared" si="4"/>
        <v>1600</v>
      </c>
    </row>
    <row r="48" spans="1:14" ht="15" customHeight="1" x14ac:dyDescent="0.25">
      <c r="A48" s="68">
        <v>33</v>
      </c>
      <c r="B48" s="6" t="s">
        <v>277</v>
      </c>
      <c r="C48" s="73">
        <f t="shared" si="1"/>
        <v>51379</v>
      </c>
      <c r="D48" s="74">
        <v>0</v>
      </c>
      <c r="E48" s="74">
        <v>51379</v>
      </c>
      <c r="F48" s="74">
        <v>0</v>
      </c>
      <c r="G48" s="55">
        <f t="shared" si="3"/>
        <v>25633</v>
      </c>
      <c r="H48" s="55">
        <v>4200</v>
      </c>
      <c r="I48" s="55">
        <v>21433</v>
      </c>
      <c r="J48" s="55"/>
      <c r="K48" s="55">
        <f t="shared" si="4"/>
        <v>77012</v>
      </c>
      <c r="L48" s="55">
        <f t="shared" si="4"/>
        <v>4200</v>
      </c>
      <c r="M48" s="55">
        <f t="shared" si="4"/>
        <v>72812</v>
      </c>
      <c r="N48" s="55">
        <f t="shared" si="4"/>
        <v>0</v>
      </c>
    </row>
    <row r="49" spans="1:14" ht="16.5" customHeight="1" x14ac:dyDescent="0.25">
      <c r="A49" s="68">
        <v>34</v>
      </c>
      <c r="B49" s="6" t="s">
        <v>278</v>
      </c>
      <c r="C49" s="73">
        <f t="shared" si="1"/>
        <v>5502</v>
      </c>
      <c r="D49" s="74">
        <v>4344</v>
      </c>
      <c r="E49" s="74">
        <v>1158</v>
      </c>
      <c r="F49" s="74">
        <v>0</v>
      </c>
      <c r="G49" s="55">
        <f t="shared" si="3"/>
        <v>0</v>
      </c>
      <c r="H49" s="55"/>
      <c r="I49" s="55"/>
      <c r="J49" s="55"/>
      <c r="K49" s="55">
        <f t="shared" si="4"/>
        <v>5502</v>
      </c>
      <c r="L49" s="55">
        <f t="shared" si="4"/>
        <v>4344</v>
      </c>
      <c r="M49" s="55">
        <f t="shared" si="4"/>
        <v>1158</v>
      </c>
      <c r="N49" s="55">
        <f t="shared" si="4"/>
        <v>0</v>
      </c>
    </row>
    <row r="50" spans="1:14" ht="15" customHeight="1" x14ac:dyDescent="0.25">
      <c r="A50" s="68">
        <v>35</v>
      </c>
      <c r="B50" s="6" t="s">
        <v>279</v>
      </c>
      <c r="C50" s="73">
        <f t="shared" si="1"/>
        <v>22301</v>
      </c>
      <c r="D50" s="74">
        <v>0</v>
      </c>
      <c r="E50" s="74">
        <v>22301</v>
      </c>
      <c r="F50" s="74">
        <v>0</v>
      </c>
      <c r="G50" s="55">
        <f t="shared" si="3"/>
        <v>43989</v>
      </c>
      <c r="H50" s="55"/>
      <c r="I50" s="55">
        <v>43989</v>
      </c>
      <c r="J50" s="55"/>
      <c r="K50" s="55">
        <f t="shared" si="4"/>
        <v>66290</v>
      </c>
      <c r="L50" s="55">
        <f t="shared" si="4"/>
        <v>0</v>
      </c>
      <c r="M50" s="55">
        <f t="shared" si="4"/>
        <v>66290</v>
      </c>
      <c r="N50" s="55">
        <f t="shared" si="4"/>
        <v>0</v>
      </c>
    </row>
    <row r="51" spans="1:14" ht="15" customHeight="1" x14ac:dyDescent="0.25">
      <c r="A51" s="68">
        <v>36</v>
      </c>
      <c r="B51" s="6" t="s">
        <v>280</v>
      </c>
      <c r="C51" s="73">
        <f t="shared" si="1"/>
        <v>15929</v>
      </c>
      <c r="D51" s="74">
        <v>0</v>
      </c>
      <c r="E51" s="74">
        <v>15929</v>
      </c>
      <c r="F51" s="74">
        <v>0</v>
      </c>
      <c r="G51" s="55">
        <f t="shared" si="3"/>
        <v>8191</v>
      </c>
      <c r="H51" s="55">
        <v>2900</v>
      </c>
      <c r="I51" s="55">
        <v>5291</v>
      </c>
      <c r="J51" s="55"/>
      <c r="K51" s="55">
        <f t="shared" si="4"/>
        <v>24120</v>
      </c>
      <c r="L51" s="55">
        <f t="shared" si="4"/>
        <v>2900</v>
      </c>
      <c r="M51" s="55">
        <f t="shared" si="4"/>
        <v>21220</v>
      </c>
      <c r="N51" s="55">
        <f t="shared" si="4"/>
        <v>0</v>
      </c>
    </row>
    <row r="52" spans="1:14" ht="15" customHeight="1" x14ac:dyDescent="0.25">
      <c r="A52" s="68">
        <v>37</v>
      </c>
      <c r="B52" s="6" t="s">
        <v>281</v>
      </c>
      <c r="C52" s="73">
        <f t="shared" si="1"/>
        <v>22156</v>
      </c>
      <c r="D52" s="74">
        <v>21808</v>
      </c>
      <c r="E52" s="74">
        <v>348</v>
      </c>
      <c r="F52" s="74">
        <v>0</v>
      </c>
      <c r="G52" s="55">
        <f t="shared" si="3"/>
        <v>6444</v>
      </c>
      <c r="H52" s="55">
        <v>5992</v>
      </c>
      <c r="I52" s="55">
        <v>452</v>
      </c>
      <c r="J52" s="55"/>
      <c r="K52" s="55">
        <f t="shared" si="4"/>
        <v>28600</v>
      </c>
      <c r="L52" s="55">
        <f t="shared" si="4"/>
        <v>27800</v>
      </c>
      <c r="M52" s="55">
        <f t="shared" si="4"/>
        <v>800</v>
      </c>
      <c r="N52" s="55">
        <f t="shared" si="4"/>
        <v>0</v>
      </c>
    </row>
    <row r="53" spans="1:14" ht="15" customHeight="1" x14ac:dyDescent="0.25">
      <c r="A53" s="68">
        <v>38</v>
      </c>
      <c r="B53" s="6" t="s">
        <v>282</v>
      </c>
      <c r="C53" s="73"/>
      <c r="D53" s="74"/>
      <c r="E53" s="74"/>
      <c r="F53" s="74"/>
      <c r="G53" s="55">
        <f t="shared" si="3"/>
        <v>2300</v>
      </c>
      <c r="H53" s="55"/>
      <c r="I53" s="55">
        <v>1600</v>
      </c>
      <c r="J53" s="55">
        <v>700</v>
      </c>
      <c r="K53" s="55">
        <f t="shared" si="4"/>
        <v>2300</v>
      </c>
      <c r="L53" s="55">
        <f t="shared" si="4"/>
        <v>0</v>
      </c>
      <c r="M53" s="55">
        <f t="shared" si="4"/>
        <v>1600</v>
      </c>
      <c r="N53" s="55">
        <f t="shared" si="4"/>
        <v>700</v>
      </c>
    </row>
    <row r="54" spans="1:14" ht="30.75" customHeight="1" x14ac:dyDescent="0.25">
      <c r="A54" s="68">
        <v>39</v>
      </c>
      <c r="B54" s="6" t="s">
        <v>283</v>
      </c>
      <c r="C54" s="73">
        <f t="shared" si="1"/>
        <v>89029</v>
      </c>
      <c r="D54" s="74">
        <v>2143</v>
      </c>
      <c r="E54" s="74">
        <v>86886</v>
      </c>
      <c r="F54" s="74">
        <v>0</v>
      </c>
      <c r="G54" s="55">
        <f t="shared" si="3"/>
        <v>26000</v>
      </c>
      <c r="H54" s="55"/>
      <c r="I54" s="55">
        <v>26000</v>
      </c>
      <c r="J54" s="55"/>
      <c r="K54" s="55">
        <f t="shared" si="4"/>
        <v>115029</v>
      </c>
      <c r="L54" s="55">
        <f t="shared" si="4"/>
        <v>2143</v>
      </c>
      <c r="M54" s="55">
        <f t="shared" si="4"/>
        <v>112886</v>
      </c>
      <c r="N54" s="55">
        <f t="shared" si="4"/>
        <v>0</v>
      </c>
    </row>
    <row r="55" spans="1:14" x14ac:dyDescent="0.25">
      <c r="A55" s="68">
        <v>40</v>
      </c>
      <c r="B55" s="6" t="s">
        <v>284</v>
      </c>
      <c r="C55" s="73">
        <f t="shared" si="1"/>
        <v>49409</v>
      </c>
      <c r="D55" s="74">
        <v>0</v>
      </c>
      <c r="E55" s="74">
        <v>49409</v>
      </c>
      <c r="F55" s="74">
        <v>0</v>
      </c>
      <c r="G55" s="55">
        <f t="shared" si="3"/>
        <v>14991</v>
      </c>
      <c r="H55" s="55"/>
      <c r="I55" s="55">
        <v>14991</v>
      </c>
      <c r="J55" s="55"/>
      <c r="K55" s="55">
        <f t="shared" si="4"/>
        <v>64400</v>
      </c>
      <c r="L55" s="55">
        <f t="shared" si="4"/>
        <v>0</v>
      </c>
      <c r="M55" s="55">
        <f t="shared" si="4"/>
        <v>64400</v>
      </c>
      <c r="N55" s="55">
        <f t="shared" si="4"/>
        <v>0</v>
      </c>
    </row>
    <row r="56" spans="1:14" ht="18.75" customHeight="1" x14ac:dyDescent="0.25">
      <c r="A56" s="68">
        <v>41</v>
      </c>
      <c r="B56" s="6" t="s">
        <v>285</v>
      </c>
      <c r="C56" s="73">
        <f t="shared" si="1"/>
        <v>42777</v>
      </c>
      <c r="D56" s="74">
        <v>23083</v>
      </c>
      <c r="E56" s="74">
        <v>19694</v>
      </c>
      <c r="F56" s="74">
        <v>0</v>
      </c>
      <c r="G56" s="55">
        <f t="shared" si="3"/>
        <v>4798</v>
      </c>
      <c r="H56" s="55">
        <v>3427</v>
      </c>
      <c r="I56" s="55">
        <v>1371</v>
      </c>
      <c r="J56" s="55"/>
      <c r="K56" s="55">
        <f t="shared" si="4"/>
        <v>47575</v>
      </c>
      <c r="L56" s="55">
        <f t="shared" si="4"/>
        <v>26510</v>
      </c>
      <c r="M56" s="55">
        <f t="shared" si="4"/>
        <v>21065</v>
      </c>
      <c r="N56" s="55">
        <f t="shared" si="4"/>
        <v>0</v>
      </c>
    </row>
    <row r="57" spans="1:14" ht="18.75" customHeight="1" x14ac:dyDescent="0.25">
      <c r="A57" s="68">
        <v>42</v>
      </c>
      <c r="B57" s="6" t="s">
        <v>286</v>
      </c>
      <c r="C57" s="73">
        <f t="shared" si="1"/>
        <v>8515</v>
      </c>
      <c r="D57" s="74">
        <v>5329</v>
      </c>
      <c r="E57" s="74">
        <v>3186</v>
      </c>
      <c r="F57" s="74">
        <v>0</v>
      </c>
      <c r="G57" s="55">
        <f t="shared" si="3"/>
        <v>2271</v>
      </c>
      <c r="H57" s="55">
        <v>2271</v>
      </c>
      <c r="I57" s="55"/>
      <c r="J57" s="55"/>
      <c r="K57" s="55">
        <f t="shared" si="4"/>
        <v>10786</v>
      </c>
      <c r="L57" s="55">
        <f t="shared" si="4"/>
        <v>7600</v>
      </c>
      <c r="M57" s="55">
        <f t="shared" si="4"/>
        <v>3186</v>
      </c>
      <c r="N57" s="55">
        <f t="shared" si="4"/>
        <v>0</v>
      </c>
    </row>
    <row r="58" spans="1:14" ht="33" customHeight="1" x14ac:dyDescent="0.25">
      <c r="A58" s="68">
        <v>43</v>
      </c>
      <c r="B58" s="6" t="s">
        <v>287</v>
      </c>
      <c r="C58" s="73">
        <f t="shared" si="1"/>
        <v>2230</v>
      </c>
      <c r="D58" s="74">
        <v>0</v>
      </c>
      <c r="E58" s="74">
        <v>985</v>
      </c>
      <c r="F58" s="74">
        <v>1245</v>
      </c>
      <c r="G58" s="55">
        <f t="shared" si="3"/>
        <v>2015</v>
      </c>
      <c r="H58" s="55"/>
      <c r="I58" s="55">
        <v>2015</v>
      </c>
      <c r="J58" s="55"/>
      <c r="K58" s="55">
        <f t="shared" si="4"/>
        <v>4245</v>
      </c>
      <c r="L58" s="55">
        <f t="shared" si="4"/>
        <v>0</v>
      </c>
      <c r="M58" s="55">
        <f t="shared" si="4"/>
        <v>3000</v>
      </c>
      <c r="N58" s="55">
        <f t="shared" si="4"/>
        <v>1245</v>
      </c>
    </row>
    <row r="59" spans="1:14" ht="15" customHeight="1" x14ac:dyDescent="0.25">
      <c r="A59" s="68">
        <v>44</v>
      </c>
      <c r="B59" s="6" t="s">
        <v>288</v>
      </c>
      <c r="C59" s="73">
        <f t="shared" si="1"/>
        <v>1072</v>
      </c>
      <c r="D59" s="74">
        <v>0</v>
      </c>
      <c r="E59" s="74">
        <v>1072</v>
      </c>
      <c r="F59" s="74">
        <v>0</v>
      </c>
      <c r="G59" s="55">
        <f t="shared" si="3"/>
        <v>0</v>
      </c>
      <c r="H59" s="55"/>
      <c r="I59" s="55"/>
      <c r="J59" s="55"/>
      <c r="K59" s="55">
        <f t="shared" si="4"/>
        <v>1072</v>
      </c>
      <c r="L59" s="55">
        <f t="shared" si="4"/>
        <v>0</v>
      </c>
      <c r="M59" s="55">
        <f t="shared" si="4"/>
        <v>1072</v>
      </c>
      <c r="N59" s="55">
        <f t="shared" si="4"/>
        <v>0</v>
      </c>
    </row>
    <row r="60" spans="1:14" ht="15" customHeight="1" x14ac:dyDescent="0.25">
      <c r="A60" s="68">
        <v>45</v>
      </c>
      <c r="B60" s="6" t="s">
        <v>289</v>
      </c>
      <c r="C60" s="73"/>
      <c r="D60" s="74"/>
      <c r="E60" s="74"/>
      <c r="F60" s="74"/>
      <c r="G60" s="55">
        <f t="shared" si="3"/>
        <v>9100</v>
      </c>
      <c r="H60" s="55">
        <v>4800</v>
      </c>
      <c r="I60" s="55">
        <v>2200</v>
      </c>
      <c r="J60" s="55">
        <v>2100</v>
      </c>
      <c r="K60" s="55">
        <f t="shared" si="4"/>
        <v>9100</v>
      </c>
      <c r="L60" s="55">
        <f t="shared" si="4"/>
        <v>4800</v>
      </c>
      <c r="M60" s="55">
        <f t="shared" si="4"/>
        <v>2200</v>
      </c>
      <c r="N60" s="55">
        <f t="shared" si="4"/>
        <v>2100</v>
      </c>
    </row>
    <row r="61" spans="1:14" ht="15" customHeight="1" x14ac:dyDescent="0.25">
      <c r="A61" s="68">
        <v>46</v>
      </c>
      <c r="B61" s="6" t="s">
        <v>290</v>
      </c>
      <c r="C61" s="73">
        <f t="shared" si="1"/>
        <v>3475</v>
      </c>
      <c r="D61" s="74">
        <v>579</v>
      </c>
      <c r="E61" s="74">
        <v>0</v>
      </c>
      <c r="F61" s="74">
        <v>2896</v>
      </c>
      <c r="G61" s="55">
        <f t="shared" si="3"/>
        <v>300</v>
      </c>
      <c r="H61" s="55"/>
      <c r="I61" s="55">
        <v>300</v>
      </c>
      <c r="J61" s="55"/>
      <c r="K61" s="55">
        <f t="shared" si="4"/>
        <v>3775</v>
      </c>
      <c r="L61" s="55">
        <f t="shared" si="4"/>
        <v>579</v>
      </c>
      <c r="M61" s="55">
        <f t="shared" si="4"/>
        <v>300</v>
      </c>
      <c r="N61" s="55">
        <f t="shared" si="4"/>
        <v>2896</v>
      </c>
    </row>
    <row r="62" spans="1:14" ht="17.25" customHeight="1" x14ac:dyDescent="0.25">
      <c r="A62" s="68">
        <v>47</v>
      </c>
      <c r="B62" s="6" t="s">
        <v>291</v>
      </c>
      <c r="C62" s="73">
        <f t="shared" si="1"/>
        <v>86451</v>
      </c>
      <c r="D62" s="74">
        <v>85872</v>
      </c>
      <c r="E62" s="74">
        <v>579</v>
      </c>
      <c r="F62" s="74">
        <v>0</v>
      </c>
      <c r="G62" s="55">
        <f t="shared" si="3"/>
        <v>5521</v>
      </c>
      <c r="H62" s="55">
        <v>4500</v>
      </c>
      <c r="I62" s="55">
        <v>1021</v>
      </c>
      <c r="J62" s="55"/>
      <c r="K62" s="55">
        <f t="shared" si="4"/>
        <v>91972</v>
      </c>
      <c r="L62" s="55">
        <f t="shared" si="4"/>
        <v>90372</v>
      </c>
      <c r="M62" s="55">
        <f t="shared" si="4"/>
        <v>1600</v>
      </c>
      <c r="N62" s="55">
        <f t="shared" si="4"/>
        <v>0</v>
      </c>
    </row>
    <row r="63" spans="1:14" ht="18" customHeight="1" x14ac:dyDescent="0.25">
      <c r="A63" s="68">
        <v>48</v>
      </c>
      <c r="B63" s="6" t="s">
        <v>292</v>
      </c>
      <c r="C63" s="73">
        <f t="shared" si="1"/>
        <v>65656</v>
      </c>
      <c r="D63" s="74">
        <v>65251</v>
      </c>
      <c r="E63" s="74">
        <v>405</v>
      </c>
      <c r="F63" s="74">
        <v>0</v>
      </c>
      <c r="G63" s="55">
        <f t="shared" si="3"/>
        <v>2249</v>
      </c>
      <c r="H63" s="55">
        <v>2249</v>
      </c>
      <c r="I63" s="55"/>
      <c r="J63" s="55"/>
      <c r="K63" s="55">
        <f t="shared" si="4"/>
        <v>67905</v>
      </c>
      <c r="L63" s="55">
        <f t="shared" si="4"/>
        <v>67500</v>
      </c>
      <c r="M63" s="55">
        <f t="shared" si="4"/>
        <v>405</v>
      </c>
      <c r="N63" s="55">
        <f t="shared" si="4"/>
        <v>0</v>
      </c>
    </row>
    <row r="64" spans="1:14" ht="17.25" customHeight="1" x14ac:dyDescent="0.25">
      <c r="A64" s="68">
        <v>49</v>
      </c>
      <c r="B64" s="6" t="s">
        <v>293</v>
      </c>
      <c r="C64" s="73">
        <f t="shared" si="1"/>
        <v>67510</v>
      </c>
      <c r="D64" s="74">
        <v>67076</v>
      </c>
      <c r="E64" s="74">
        <v>434</v>
      </c>
      <c r="F64" s="74">
        <v>0</v>
      </c>
      <c r="G64" s="55">
        <f t="shared" si="3"/>
        <v>9066</v>
      </c>
      <c r="H64" s="55">
        <v>8800</v>
      </c>
      <c r="I64" s="55">
        <v>266</v>
      </c>
      <c r="J64" s="55"/>
      <c r="K64" s="55">
        <f t="shared" si="4"/>
        <v>76576</v>
      </c>
      <c r="L64" s="55">
        <f t="shared" si="4"/>
        <v>75876</v>
      </c>
      <c r="M64" s="55">
        <f t="shared" si="4"/>
        <v>700</v>
      </c>
      <c r="N64" s="55">
        <f t="shared" si="4"/>
        <v>0</v>
      </c>
    </row>
    <row r="65" spans="1:14" ht="20.25" customHeight="1" x14ac:dyDescent="0.25">
      <c r="A65" s="68">
        <v>50</v>
      </c>
      <c r="B65" s="6" t="s">
        <v>294</v>
      </c>
      <c r="C65" s="73">
        <f t="shared" si="1"/>
        <v>110316</v>
      </c>
      <c r="D65" s="74">
        <v>109418</v>
      </c>
      <c r="E65" s="74">
        <v>898</v>
      </c>
      <c r="F65" s="74">
        <v>0</v>
      </c>
      <c r="G65" s="55">
        <f t="shared" si="3"/>
        <v>400</v>
      </c>
      <c r="H65" s="55"/>
      <c r="I65" s="55">
        <v>400</v>
      </c>
      <c r="J65" s="55"/>
      <c r="K65" s="55">
        <f t="shared" si="4"/>
        <v>110716</v>
      </c>
      <c r="L65" s="55">
        <f t="shared" si="4"/>
        <v>109418</v>
      </c>
      <c r="M65" s="55">
        <f t="shared" si="4"/>
        <v>1298</v>
      </c>
      <c r="N65" s="55">
        <f t="shared" si="4"/>
        <v>0</v>
      </c>
    </row>
    <row r="66" spans="1:14" ht="19.5" customHeight="1" x14ac:dyDescent="0.25">
      <c r="A66" s="68">
        <v>51</v>
      </c>
      <c r="B66" s="6" t="s">
        <v>295</v>
      </c>
      <c r="C66" s="73">
        <f t="shared" si="1"/>
        <v>58040</v>
      </c>
      <c r="D66" s="74">
        <v>57374</v>
      </c>
      <c r="E66" s="74">
        <v>666</v>
      </c>
      <c r="F66" s="74">
        <v>0</v>
      </c>
      <c r="G66" s="55">
        <f t="shared" si="3"/>
        <v>15204</v>
      </c>
      <c r="H66" s="55">
        <v>15000</v>
      </c>
      <c r="I66" s="55">
        <v>204</v>
      </c>
      <c r="J66" s="55"/>
      <c r="K66" s="55">
        <f t="shared" si="4"/>
        <v>73244</v>
      </c>
      <c r="L66" s="55">
        <f t="shared" si="4"/>
        <v>72374</v>
      </c>
      <c r="M66" s="55">
        <f t="shared" si="4"/>
        <v>870</v>
      </c>
      <c r="N66" s="55">
        <f t="shared" si="4"/>
        <v>0</v>
      </c>
    </row>
    <row r="67" spans="1:14" ht="31.5" x14ac:dyDescent="0.25">
      <c r="A67" s="68">
        <v>52</v>
      </c>
      <c r="B67" s="6" t="s">
        <v>296</v>
      </c>
      <c r="C67" s="73">
        <f t="shared" si="1"/>
        <v>62268</v>
      </c>
      <c r="D67" s="74">
        <v>62268</v>
      </c>
      <c r="E67" s="74">
        <v>0</v>
      </c>
      <c r="F67" s="74">
        <v>0</v>
      </c>
      <c r="G67" s="55">
        <f t="shared" si="3"/>
        <v>11914</v>
      </c>
      <c r="H67" s="55">
        <v>11684</v>
      </c>
      <c r="I67" s="55">
        <v>230</v>
      </c>
      <c r="J67" s="55"/>
      <c r="K67" s="55">
        <f t="shared" si="4"/>
        <v>74182</v>
      </c>
      <c r="L67" s="55">
        <f t="shared" si="4"/>
        <v>73952</v>
      </c>
      <c r="M67" s="55">
        <f t="shared" si="4"/>
        <v>230</v>
      </c>
      <c r="N67" s="55">
        <f t="shared" si="4"/>
        <v>0</v>
      </c>
    </row>
    <row r="68" spans="1:14" ht="32.25" customHeight="1" x14ac:dyDescent="0.25">
      <c r="A68" s="68">
        <v>53</v>
      </c>
      <c r="B68" s="6" t="s">
        <v>297</v>
      </c>
      <c r="C68" s="73">
        <f t="shared" si="1"/>
        <v>92360</v>
      </c>
      <c r="D68" s="74">
        <v>91462</v>
      </c>
      <c r="E68" s="74">
        <v>898</v>
      </c>
      <c r="F68" s="74">
        <v>0</v>
      </c>
      <c r="G68" s="55">
        <f t="shared" si="3"/>
        <v>4300</v>
      </c>
      <c r="H68" s="55">
        <v>4300</v>
      </c>
      <c r="I68" s="55"/>
      <c r="J68" s="55"/>
      <c r="K68" s="55">
        <f t="shared" si="4"/>
        <v>96660</v>
      </c>
      <c r="L68" s="55">
        <f t="shared" si="4"/>
        <v>95762</v>
      </c>
      <c r="M68" s="55">
        <f t="shared" si="4"/>
        <v>898</v>
      </c>
      <c r="N68" s="55">
        <f t="shared" si="4"/>
        <v>0</v>
      </c>
    </row>
    <row r="69" spans="1:14" ht="17.25" customHeight="1" x14ac:dyDescent="0.25">
      <c r="A69" s="68">
        <v>54</v>
      </c>
      <c r="B69" s="6" t="s">
        <v>298</v>
      </c>
      <c r="C69" s="73">
        <f t="shared" si="1"/>
        <v>68061</v>
      </c>
      <c r="D69" s="74">
        <v>68061</v>
      </c>
      <c r="E69" s="74">
        <v>0</v>
      </c>
      <c r="F69" s="74">
        <v>0</v>
      </c>
      <c r="G69" s="55">
        <f t="shared" si="3"/>
        <v>0</v>
      </c>
      <c r="H69" s="55"/>
      <c r="I69" s="55"/>
      <c r="J69" s="55"/>
      <c r="K69" s="55">
        <f t="shared" si="4"/>
        <v>68061</v>
      </c>
      <c r="L69" s="55">
        <f t="shared" si="4"/>
        <v>68061</v>
      </c>
      <c r="M69" s="55">
        <f t="shared" si="4"/>
        <v>0</v>
      </c>
      <c r="N69" s="55">
        <f t="shared" si="4"/>
        <v>0</v>
      </c>
    </row>
    <row r="70" spans="1:14" ht="18" customHeight="1" x14ac:dyDescent="0.25">
      <c r="A70" s="68">
        <v>55</v>
      </c>
      <c r="B70" s="6" t="s">
        <v>299</v>
      </c>
      <c r="C70" s="73">
        <f t="shared" si="1"/>
        <v>94966</v>
      </c>
      <c r="D70" s="74">
        <v>93779</v>
      </c>
      <c r="E70" s="74">
        <v>1187</v>
      </c>
      <c r="F70" s="74">
        <v>0</v>
      </c>
      <c r="G70" s="55">
        <f t="shared" si="3"/>
        <v>0</v>
      </c>
      <c r="H70" s="55"/>
      <c r="I70" s="55"/>
      <c r="J70" s="55"/>
      <c r="K70" s="55">
        <f t="shared" si="4"/>
        <v>94966</v>
      </c>
      <c r="L70" s="55">
        <f t="shared" si="4"/>
        <v>93779</v>
      </c>
      <c r="M70" s="55">
        <f t="shared" si="4"/>
        <v>1187</v>
      </c>
      <c r="N70" s="55">
        <f t="shared" si="4"/>
        <v>0</v>
      </c>
    </row>
    <row r="71" spans="1:14" x14ac:dyDescent="0.25">
      <c r="A71" s="68">
        <v>56</v>
      </c>
      <c r="B71" s="6" t="s">
        <v>300</v>
      </c>
      <c r="C71" s="73">
        <f t="shared" si="1"/>
        <v>98644</v>
      </c>
      <c r="D71" s="74">
        <v>98210</v>
      </c>
      <c r="E71" s="74">
        <v>434</v>
      </c>
      <c r="F71" s="74">
        <v>0</v>
      </c>
      <c r="G71" s="55">
        <f t="shared" si="3"/>
        <v>0</v>
      </c>
      <c r="H71" s="55"/>
      <c r="I71" s="55"/>
      <c r="J71" s="55"/>
      <c r="K71" s="55">
        <f t="shared" si="4"/>
        <v>98644</v>
      </c>
      <c r="L71" s="55">
        <f t="shared" si="4"/>
        <v>98210</v>
      </c>
      <c r="M71" s="55">
        <f t="shared" si="4"/>
        <v>434</v>
      </c>
      <c r="N71" s="55">
        <f t="shared" si="4"/>
        <v>0</v>
      </c>
    </row>
    <row r="72" spans="1:14" x14ac:dyDescent="0.25">
      <c r="A72" s="68">
        <v>57</v>
      </c>
      <c r="B72" s="6" t="s">
        <v>301</v>
      </c>
      <c r="C72" s="73">
        <f t="shared" si="1"/>
        <v>32090</v>
      </c>
      <c r="D72" s="74">
        <v>32090</v>
      </c>
      <c r="E72" s="74">
        <v>0</v>
      </c>
      <c r="F72" s="74">
        <v>0</v>
      </c>
      <c r="G72" s="55">
        <f t="shared" si="3"/>
        <v>2210</v>
      </c>
      <c r="H72" s="55">
        <v>2210</v>
      </c>
      <c r="I72" s="55"/>
      <c r="J72" s="55"/>
      <c r="K72" s="55">
        <f t="shared" si="4"/>
        <v>34300</v>
      </c>
      <c r="L72" s="55">
        <f t="shared" si="4"/>
        <v>34300</v>
      </c>
      <c r="M72" s="55">
        <f t="shared" si="4"/>
        <v>0</v>
      </c>
      <c r="N72" s="55">
        <f t="shared" si="4"/>
        <v>0</v>
      </c>
    </row>
    <row r="73" spans="1:14" ht="18.75" customHeight="1" x14ac:dyDescent="0.25">
      <c r="A73" s="68">
        <v>58</v>
      </c>
      <c r="B73" s="6" t="s">
        <v>302</v>
      </c>
      <c r="C73" s="73">
        <f t="shared" si="1"/>
        <v>46918</v>
      </c>
      <c r="D73" s="74">
        <v>46918</v>
      </c>
      <c r="E73" s="74">
        <v>0</v>
      </c>
      <c r="F73" s="74">
        <v>0</v>
      </c>
      <c r="G73" s="55">
        <f t="shared" si="3"/>
        <v>200</v>
      </c>
      <c r="H73" s="55"/>
      <c r="I73" s="55">
        <v>200</v>
      </c>
      <c r="J73" s="55"/>
      <c r="K73" s="55">
        <f t="shared" si="4"/>
        <v>47118</v>
      </c>
      <c r="L73" s="55">
        <f t="shared" si="4"/>
        <v>46918</v>
      </c>
      <c r="M73" s="55">
        <f t="shared" si="4"/>
        <v>200</v>
      </c>
      <c r="N73" s="55">
        <f t="shared" si="4"/>
        <v>0</v>
      </c>
    </row>
    <row r="74" spans="1:14" ht="15" customHeight="1" x14ac:dyDescent="0.25">
      <c r="A74" s="68">
        <v>59</v>
      </c>
      <c r="B74" s="6" t="s">
        <v>303</v>
      </c>
      <c r="C74" s="73">
        <f t="shared" si="1"/>
        <v>56533</v>
      </c>
      <c r="D74" s="74">
        <v>55375</v>
      </c>
      <c r="E74" s="74">
        <v>1158</v>
      </c>
      <c r="F74" s="74">
        <v>0</v>
      </c>
      <c r="G74" s="55">
        <f t="shared" si="3"/>
        <v>0</v>
      </c>
      <c r="H74" s="55"/>
      <c r="I74" s="55"/>
      <c r="J74" s="55"/>
      <c r="K74" s="55">
        <f t="shared" si="4"/>
        <v>56533</v>
      </c>
      <c r="L74" s="55">
        <f t="shared" si="4"/>
        <v>55375</v>
      </c>
      <c r="M74" s="55">
        <f t="shared" si="4"/>
        <v>1158</v>
      </c>
      <c r="N74" s="55">
        <f t="shared" si="4"/>
        <v>0</v>
      </c>
    </row>
    <row r="75" spans="1:14" ht="18.75" customHeight="1" x14ac:dyDescent="0.25">
      <c r="A75" s="68">
        <v>60</v>
      </c>
      <c r="B75" s="6" t="s">
        <v>304</v>
      </c>
      <c r="C75" s="73">
        <f t="shared" si="1"/>
        <v>58532</v>
      </c>
      <c r="D75" s="74">
        <v>58532</v>
      </c>
      <c r="E75" s="74">
        <v>0</v>
      </c>
      <c r="F75" s="74">
        <v>0</v>
      </c>
      <c r="G75" s="55">
        <f t="shared" si="3"/>
        <v>0</v>
      </c>
      <c r="H75" s="55"/>
      <c r="I75" s="55"/>
      <c r="J75" s="55"/>
      <c r="K75" s="55">
        <f t="shared" si="4"/>
        <v>58532</v>
      </c>
      <c r="L75" s="55">
        <f t="shared" si="4"/>
        <v>58532</v>
      </c>
      <c r="M75" s="55">
        <f t="shared" si="4"/>
        <v>0</v>
      </c>
      <c r="N75" s="55">
        <f t="shared" si="4"/>
        <v>0</v>
      </c>
    </row>
    <row r="76" spans="1:14" ht="18.75" customHeight="1" x14ac:dyDescent="0.25">
      <c r="A76" s="68">
        <v>61</v>
      </c>
      <c r="B76" s="6" t="s">
        <v>305</v>
      </c>
      <c r="C76" s="73">
        <f t="shared" si="1"/>
        <v>69567</v>
      </c>
      <c r="D76" s="74">
        <v>69567</v>
      </c>
      <c r="E76" s="74">
        <v>0</v>
      </c>
      <c r="F76" s="74">
        <v>0</v>
      </c>
      <c r="G76" s="55">
        <f t="shared" si="3"/>
        <v>9221</v>
      </c>
      <c r="H76" s="55">
        <v>9221</v>
      </c>
      <c r="I76" s="55"/>
      <c r="J76" s="55"/>
      <c r="K76" s="55">
        <f t="shared" si="4"/>
        <v>78788</v>
      </c>
      <c r="L76" s="55">
        <f t="shared" si="4"/>
        <v>78788</v>
      </c>
      <c r="M76" s="55">
        <f t="shared" si="4"/>
        <v>0</v>
      </c>
      <c r="N76" s="55">
        <f t="shared" si="4"/>
        <v>0</v>
      </c>
    </row>
    <row r="77" spans="1:14" ht="18.75" customHeight="1" x14ac:dyDescent="0.25">
      <c r="A77" s="68">
        <v>62</v>
      </c>
      <c r="B77" s="6" t="s">
        <v>306</v>
      </c>
      <c r="C77" s="73">
        <f t="shared" si="1"/>
        <v>81818</v>
      </c>
      <c r="D77" s="74">
        <v>81818</v>
      </c>
      <c r="E77" s="74">
        <v>0</v>
      </c>
      <c r="F77" s="74">
        <v>0</v>
      </c>
      <c r="G77" s="55">
        <f t="shared" si="3"/>
        <v>4682</v>
      </c>
      <c r="H77" s="55">
        <v>4682</v>
      </c>
      <c r="I77" s="55"/>
      <c r="J77" s="55"/>
      <c r="K77" s="55">
        <f t="shared" si="4"/>
        <v>86500</v>
      </c>
      <c r="L77" s="55">
        <f t="shared" si="4"/>
        <v>86500</v>
      </c>
      <c r="M77" s="55">
        <f t="shared" si="4"/>
        <v>0</v>
      </c>
      <c r="N77" s="55">
        <f t="shared" si="4"/>
        <v>0</v>
      </c>
    </row>
    <row r="78" spans="1:14" ht="17.25" customHeight="1" x14ac:dyDescent="0.25">
      <c r="A78" s="68">
        <v>63</v>
      </c>
      <c r="B78" s="6" t="s">
        <v>307</v>
      </c>
      <c r="C78" s="73">
        <f t="shared" si="1"/>
        <v>81672</v>
      </c>
      <c r="D78" s="74">
        <v>79732</v>
      </c>
      <c r="E78" s="74">
        <v>1940</v>
      </c>
      <c r="F78" s="74">
        <v>0</v>
      </c>
      <c r="G78" s="55">
        <f t="shared" si="3"/>
        <v>13228</v>
      </c>
      <c r="H78" s="55">
        <v>12868</v>
      </c>
      <c r="I78" s="55">
        <v>360</v>
      </c>
      <c r="J78" s="55"/>
      <c r="K78" s="55">
        <f t="shared" si="4"/>
        <v>94900</v>
      </c>
      <c r="L78" s="55">
        <f t="shared" si="4"/>
        <v>92600</v>
      </c>
      <c r="M78" s="55">
        <f t="shared" si="4"/>
        <v>2300</v>
      </c>
      <c r="N78" s="55">
        <f t="shared" si="4"/>
        <v>0</v>
      </c>
    </row>
    <row r="79" spans="1:14" ht="18.75" customHeight="1" x14ac:dyDescent="0.25">
      <c r="A79" s="68">
        <v>64</v>
      </c>
      <c r="B79" s="6" t="s">
        <v>308</v>
      </c>
      <c r="C79" s="73">
        <f t="shared" si="1"/>
        <v>45847</v>
      </c>
      <c r="D79" s="74">
        <v>45470</v>
      </c>
      <c r="E79" s="74">
        <v>377</v>
      </c>
      <c r="F79" s="74">
        <v>0</v>
      </c>
      <c r="G79" s="55">
        <f t="shared" si="3"/>
        <v>3023</v>
      </c>
      <c r="H79" s="55">
        <v>2930</v>
      </c>
      <c r="I79" s="55">
        <v>93</v>
      </c>
      <c r="J79" s="55"/>
      <c r="K79" s="55">
        <f t="shared" si="4"/>
        <v>48870</v>
      </c>
      <c r="L79" s="55">
        <f t="shared" si="4"/>
        <v>48400</v>
      </c>
      <c r="M79" s="55">
        <f t="shared" si="4"/>
        <v>470</v>
      </c>
      <c r="N79" s="55">
        <f t="shared" si="4"/>
        <v>0</v>
      </c>
    </row>
    <row r="80" spans="1:14" x14ac:dyDescent="0.25">
      <c r="A80" s="68">
        <v>65</v>
      </c>
      <c r="B80" s="6" t="s">
        <v>309</v>
      </c>
      <c r="C80" s="73">
        <f t="shared" si="1"/>
        <v>86220</v>
      </c>
      <c r="D80" s="74">
        <v>85583</v>
      </c>
      <c r="E80" s="74">
        <v>637</v>
      </c>
      <c r="F80" s="74">
        <v>0</v>
      </c>
      <c r="G80" s="55">
        <f t="shared" si="3"/>
        <v>13380</v>
      </c>
      <c r="H80" s="55">
        <v>13217</v>
      </c>
      <c r="I80" s="55">
        <v>163</v>
      </c>
      <c r="J80" s="55"/>
      <c r="K80" s="55">
        <f t="shared" si="4"/>
        <v>99600</v>
      </c>
      <c r="L80" s="55">
        <f t="shared" si="4"/>
        <v>98800</v>
      </c>
      <c r="M80" s="55">
        <f t="shared" si="4"/>
        <v>800</v>
      </c>
      <c r="N80" s="55">
        <f t="shared" si="4"/>
        <v>0</v>
      </c>
    </row>
    <row r="81" spans="1:14" ht="16.5" customHeight="1" x14ac:dyDescent="0.25">
      <c r="A81" s="68">
        <v>66</v>
      </c>
      <c r="B81" s="6" t="s">
        <v>310</v>
      </c>
      <c r="C81" s="73">
        <f t="shared" si="1"/>
        <v>54651</v>
      </c>
      <c r="D81" s="74">
        <v>54651</v>
      </c>
      <c r="E81" s="74">
        <v>0</v>
      </c>
      <c r="F81" s="74">
        <v>0</v>
      </c>
      <c r="G81" s="55">
        <f t="shared" si="3"/>
        <v>2300</v>
      </c>
      <c r="H81" s="55">
        <v>2000</v>
      </c>
      <c r="I81" s="55">
        <v>300</v>
      </c>
      <c r="J81" s="55"/>
      <c r="K81" s="55">
        <f t="shared" si="4"/>
        <v>56951</v>
      </c>
      <c r="L81" s="55">
        <f t="shared" si="4"/>
        <v>56651</v>
      </c>
      <c r="M81" s="55">
        <f t="shared" si="4"/>
        <v>300</v>
      </c>
      <c r="N81" s="55">
        <f t="shared" si="4"/>
        <v>0</v>
      </c>
    </row>
    <row r="82" spans="1:14" ht="17.25" customHeight="1" x14ac:dyDescent="0.25">
      <c r="A82" s="68">
        <v>67</v>
      </c>
      <c r="B82" s="6" t="s">
        <v>311</v>
      </c>
      <c r="C82" s="73">
        <f t="shared" si="1"/>
        <v>34088</v>
      </c>
      <c r="D82" s="74">
        <v>34088</v>
      </c>
      <c r="E82" s="74">
        <v>0</v>
      </c>
      <c r="F82" s="74">
        <v>0</v>
      </c>
      <c r="G82" s="55">
        <f t="shared" si="3"/>
        <v>382</v>
      </c>
      <c r="H82" s="55">
        <v>382</v>
      </c>
      <c r="I82" s="55"/>
      <c r="J82" s="55"/>
      <c r="K82" s="55">
        <f t="shared" si="4"/>
        <v>34470</v>
      </c>
      <c r="L82" s="55">
        <f t="shared" si="4"/>
        <v>34470</v>
      </c>
      <c r="M82" s="55">
        <f t="shared" si="4"/>
        <v>0</v>
      </c>
      <c r="N82" s="55">
        <f t="shared" ref="N82:N134" si="6">+F82+J82</f>
        <v>0</v>
      </c>
    </row>
    <row r="83" spans="1:14" ht="15.75" customHeight="1" x14ac:dyDescent="0.25">
      <c r="A83" s="68">
        <v>68</v>
      </c>
      <c r="B83" s="6" t="s">
        <v>312</v>
      </c>
      <c r="C83" s="73">
        <f t="shared" si="1"/>
        <v>71131</v>
      </c>
      <c r="D83" s="74">
        <v>69741</v>
      </c>
      <c r="E83" s="74">
        <v>1390</v>
      </c>
      <c r="F83" s="74">
        <v>0</v>
      </c>
      <c r="G83" s="55">
        <f t="shared" si="3"/>
        <v>14109</v>
      </c>
      <c r="H83" s="55">
        <v>14109</v>
      </c>
      <c r="I83" s="55"/>
      <c r="J83" s="55"/>
      <c r="K83" s="55">
        <f t="shared" ref="K83:M134" si="7">+C83+G83</f>
        <v>85240</v>
      </c>
      <c r="L83" s="55">
        <f t="shared" si="7"/>
        <v>83850</v>
      </c>
      <c r="M83" s="55">
        <f t="shared" si="7"/>
        <v>1390</v>
      </c>
      <c r="N83" s="55">
        <f t="shared" si="6"/>
        <v>0</v>
      </c>
    </row>
    <row r="84" spans="1:14" ht="18" customHeight="1" x14ac:dyDescent="0.25">
      <c r="A84" s="68">
        <v>69</v>
      </c>
      <c r="B84" s="6" t="s">
        <v>313</v>
      </c>
      <c r="C84" s="73">
        <f t="shared" si="1"/>
        <v>72463</v>
      </c>
      <c r="D84" s="74">
        <v>71565</v>
      </c>
      <c r="E84" s="74">
        <v>898</v>
      </c>
      <c r="F84" s="74">
        <v>0</v>
      </c>
      <c r="G84" s="55">
        <f t="shared" si="3"/>
        <v>9135</v>
      </c>
      <c r="H84" s="55">
        <v>8935</v>
      </c>
      <c r="I84" s="55">
        <v>200</v>
      </c>
      <c r="J84" s="55"/>
      <c r="K84" s="55">
        <f t="shared" si="7"/>
        <v>81598</v>
      </c>
      <c r="L84" s="55">
        <f t="shared" si="7"/>
        <v>80500</v>
      </c>
      <c r="M84" s="55">
        <f t="shared" si="7"/>
        <v>1098</v>
      </c>
      <c r="N84" s="55">
        <f t="shared" si="6"/>
        <v>0</v>
      </c>
    </row>
    <row r="85" spans="1:14" ht="16.5" customHeight="1" x14ac:dyDescent="0.25">
      <c r="A85" s="68">
        <v>70</v>
      </c>
      <c r="B85" s="6" t="s">
        <v>314</v>
      </c>
      <c r="C85" s="73">
        <f t="shared" ref="C85:C133" si="8">+D85+E85+F85</f>
        <v>82310</v>
      </c>
      <c r="D85" s="74">
        <v>81528</v>
      </c>
      <c r="E85" s="74">
        <v>782</v>
      </c>
      <c r="F85" s="74">
        <v>0</v>
      </c>
      <c r="G85" s="55">
        <f t="shared" ref="G85:G134" si="9">+H85+I85+J85</f>
        <v>0</v>
      </c>
      <c r="H85" s="55"/>
      <c r="I85" s="55"/>
      <c r="J85" s="55"/>
      <c r="K85" s="55">
        <f t="shared" si="7"/>
        <v>82310</v>
      </c>
      <c r="L85" s="55">
        <f t="shared" si="7"/>
        <v>81528</v>
      </c>
      <c r="M85" s="55">
        <f t="shared" si="7"/>
        <v>782</v>
      </c>
      <c r="N85" s="55">
        <f t="shared" si="6"/>
        <v>0</v>
      </c>
    </row>
    <row r="86" spans="1:14" ht="16.5" customHeight="1" x14ac:dyDescent="0.25">
      <c r="A86" s="68">
        <v>71</v>
      </c>
      <c r="B86" s="6" t="s">
        <v>315</v>
      </c>
      <c r="C86" s="73">
        <f t="shared" si="8"/>
        <v>31337</v>
      </c>
      <c r="D86" s="74">
        <v>29802</v>
      </c>
      <c r="E86" s="74">
        <v>1535</v>
      </c>
      <c r="F86" s="74">
        <v>0</v>
      </c>
      <c r="G86" s="55">
        <f t="shared" si="9"/>
        <v>0</v>
      </c>
      <c r="H86" s="55"/>
      <c r="I86" s="55"/>
      <c r="J86" s="55"/>
      <c r="K86" s="55">
        <f t="shared" si="7"/>
        <v>31337</v>
      </c>
      <c r="L86" s="55">
        <f t="shared" si="7"/>
        <v>29802</v>
      </c>
      <c r="M86" s="55">
        <f t="shared" si="7"/>
        <v>1535</v>
      </c>
      <c r="N86" s="55">
        <f t="shared" si="6"/>
        <v>0</v>
      </c>
    </row>
    <row r="87" spans="1:14" ht="19.5" customHeight="1" x14ac:dyDescent="0.25">
      <c r="A87" s="68">
        <v>72</v>
      </c>
      <c r="B87" s="6" t="s">
        <v>316</v>
      </c>
      <c r="C87" s="73">
        <f t="shared" si="8"/>
        <v>87784</v>
      </c>
      <c r="D87" s="74">
        <v>86683</v>
      </c>
      <c r="E87" s="74">
        <v>1101</v>
      </c>
      <c r="F87" s="74">
        <v>0</v>
      </c>
      <c r="G87" s="55">
        <f t="shared" si="9"/>
        <v>6600</v>
      </c>
      <c r="H87" s="55">
        <v>6600</v>
      </c>
      <c r="I87" s="55"/>
      <c r="J87" s="55"/>
      <c r="K87" s="55">
        <f t="shared" si="7"/>
        <v>94384</v>
      </c>
      <c r="L87" s="55">
        <f t="shared" si="7"/>
        <v>93283</v>
      </c>
      <c r="M87" s="55">
        <f t="shared" si="7"/>
        <v>1101</v>
      </c>
      <c r="N87" s="55">
        <f t="shared" si="6"/>
        <v>0</v>
      </c>
    </row>
    <row r="88" spans="1:14" ht="15" customHeight="1" x14ac:dyDescent="0.25">
      <c r="A88" s="68">
        <v>73</v>
      </c>
      <c r="B88" s="76" t="s">
        <v>317</v>
      </c>
      <c r="C88" s="73">
        <f t="shared" si="8"/>
        <v>46339</v>
      </c>
      <c r="D88" s="74">
        <v>46339</v>
      </c>
      <c r="E88" s="74">
        <v>0</v>
      </c>
      <c r="F88" s="74">
        <v>0</v>
      </c>
      <c r="G88" s="55">
        <f t="shared" si="9"/>
        <v>90</v>
      </c>
      <c r="H88" s="55"/>
      <c r="I88" s="55">
        <v>90</v>
      </c>
      <c r="J88" s="55"/>
      <c r="K88" s="55">
        <f t="shared" si="7"/>
        <v>46429</v>
      </c>
      <c r="L88" s="55">
        <f t="shared" si="7"/>
        <v>46339</v>
      </c>
      <c r="M88" s="55">
        <f t="shared" si="7"/>
        <v>90</v>
      </c>
      <c r="N88" s="55">
        <f t="shared" si="6"/>
        <v>0</v>
      </c>
    </row>
    <row r="89" spans="1:14" ht="15" customHeight="1" x14ac:dyDescent="0.25">
      <c r="A89" s="68">
        <v>74</v>
      </c>
      <c r="B89" s="6" t="s">
        <v>318</v>
      </c>
      <c r="C89" s="73">
        <f t="shared" si="8"/>
        <v>58214</v>
      </c>
      <c r="D89" s="74">
        <v>57924</v>
      </c>
      <c r="E89" s="74">
        <v>290</v>
      </c>
      <c r="F89" s="74">
        <v>0</v>
      </c>
      <c r="G89" s="55">
        <f t="shared" si="9"/>
        <v>215</v>
      </c>
      <c r="H89" s="55"/>
      <c r="I89" s="55">
        <v>215</v>
      </c>
      <c r="J89" s="55"/>
      <c r="K89" s="55">
        <f t="shared" si="7"/>
        <v>58429</v>
      </c>
      <c r="L89" s="55">
        <f t="shared" si="7"/>
        <v>57924</v>
      </c>
      <c r="M89" s="55">
        <f t="shared" si="7"/>
        <v>505</v>
      </c>
      <c r="N89" s="55">
        <f t="shared" si="6"/>
        <v>0</v>
      </c>
    </row>
    <row r="90" spans="1:14" ht="19.5" customHeight="1" x14ac:dyDescent="0.25">
      <c r="A90" s="68">
        <v>75</v>
      </c>
      <c r="B90" s="6" t="s">
        <v>319</v>
      </c>
      <c r="C90" s="73">
        <f t="shared" si="8"/>
        <v>46947</v>
      </c>
      <c r="D90" s="74">
        <v>46947</v>
      </c>
      <c r="E90" s="74">
        <v>0</v>
      </c>
      <c r="F90" s="74">
        <v>0</v>
      </c>
      <c r="G90" s="55">
        <f t="shared" si="9"/>
        <v>560</v>
      </c>
      <c r="H90" s="55"/>
      <c r="I90" s="55">
        <v>560</v>
      </c>
      <c r="J90" s="55"/>
      <c r="K90" s="55">
        <f t="shared" si="7"/>
        <v>47507</v>
      </c>
      <c r="L90" s="55">
        <f t="shared" si="7"/>
        <v>46947</v>
      </c>
      <c r="M90" s="55">
        <f t="shared" si="7"/>
        <v>560</v>
      </c>
      <c r="N90" s="55">
        <f t="shared" si="6"/>
        <v>0</v>
      </c>
    </row>
    <row r="91" spans="1:14" ht="18.75" customHeight="1" x14ac:dyDescent="0.25">
      <c r="A91" s="68">
        <v>76</v>
      </c>
      <c r="B91" s="6" t="s">
        <v>320</v>
      </c>
      <c r="C91" s="73">
        <f t="shared" si="8"/>
        <v>87204</v>
      </c>
      <c r="D91" s="74">
        <v>85756</v>
      </c>
      <c r="E91" s="74">
        <v>1448</v>
      </c>
      <c r="F91" s="74">
        <v>0</v>
      </c>
      <c r="G91" s="55">
        <f t="shared" si="9"/>
        <v>88</v>
      </c>
      <c r="H91" s="55">
        <v>88</v>
      </c>
      <c r="I91" s="55"/>
      <c r="J91" s="55"/>
      <c r="K91" s="55">
        <f t="shared" si="7"/>
        <v>87292</v>
      </c>
      <c r="L91" s="55">
        <f t="shared" si="7"/>
        <v>85844</v>
      </c>
      <c r="M91" s="55">
        <f t="shared" si="7"/>
        <v>1448</v>
      </c>
      <c r="N91" s="55">
        <f t="shared" si="6"/>
        <v>0</v>
      </c>
    </row>
    <row r="92" spans="1:14" ht="15" customHeight="1" x14ac:dyDescent="0.25">
      <c r="A92" s="68">
        <v>77</v>
      </c>
      <c r="B92" s="6" t="s">
        <v>321</v>
      </c>
      <c r="C92" s="73">
        <f t="shared" si="8"/>
        <v>50365</v>
      </c>
      <c r="D92" s="74">
        <v>49583</v>
      </c>
      <c r="E92" s="74">
        <v>782</v>
      </c>
      <c r="F92" s="74">
        <v>0</v>
      </c>
      <c r="G92" s="55">
        <f t="shared" si="9"/>
        <v>6617</v>
      </c>
      <c r="H92" s="55">
        <v>6617</v>
      </c>
      <c r="I92" s="55"/>
      <c r="J92" s="55"/>
      <c r="K92" s="55">
        <f t="shared" si="7"/>
        <v>56982</v>
      </c>
      <c r="L92" s="55">
        <f t="shared" si="7"/>
        <v>56200</v>
      </c>
      <c r="M92" s="55">
        <f t="shared" si="7"/>
        <v>782</v>
      </c>
      <c r="N92" s="55">
        <f t="shared" si="6"/>
        <v>0</v>
      </c>
    </row>
    <row r="93" spans="1:14" ht="15" customHeight="1" x14ac:dyDescent="0.25">
      <c r="A93" s="68">
        <v>78</v>
      </c>
      <c r="B93" s="6" t="s">
        <v>322</v>
      </c>
      <c r="C93" s="73">
        <f t="shared" si="8"/>
        <v>94793</v>
      </c>
      <c r="D93" s="74">
        <v>93721</v>
      </c>
      <c r="E93" s="74">
        <v>1072</v>
      </c>
      <c r="F93" s="74">
        <v>0</v>
      </c>
      <c r="G93" s="55">
        <f t="shared" si="9"/>
        <v>157</v>
      </c>
      <c r="H93" s="55"/>
      <c r="I93" s="55">
        <v>157</v>
      </c>
      <c r="J93" s="55"/>
      <c r="K93" s="55">
        <f t="shared" si="7"/>
        <v>94950</v>
      </c>
      <c r="L93" s="55">
        <f t="shared" si="7"/>
        <v>93721</v>
      </c>
      <c r="M93" s="55">
        <f t="shared" si="7"/>
        <v>1229</v>
      </c>
      <c r="N93" s="55">
        <f t="shared" si="6"/>
        <v>0</v>
      </c>
    </row>
    <row r="94" spans="1:14" ht="18" customHeight="1" x14ac:dyDescent="0.25">
      <c r="A94" s="68">
        <v>79</v>
      </c>
      <c r="B94" s="6" t="s">
        <v>323</v>
      </c>
      <c r="C94" s="73">
        <f t="shared" si="8"/>
        <v>85727</v>
      </c>
      <c r="D94" s="74">
        <v>84569</v>
      </c>
      <c r="E94" s="74">
        <v>1158</v>
      </c>
      <c r="F94" s="74">
        <v>0</v>
      </c>
      <c r="G94" s="55">
        <f t="shared" si="9"/>
        <v>0</v>
      </c>
      <c r="H94" s="55"/>
      <c r="I94" s="55"/>
      <c r="J94" s="55"/>
      <c r="K94" s="55">
        <f t="shared" si="7"/>
        <v>85727</v>
      </c>
      <c r="L94" s="55">
        <f t="shared" si="7"/>
        <v>84569</v>
      </c>
      <c r="M94" s="55">
        <f t="shared" si="7"/>
        <v>1158</v>
      </c>
      <c r="N94" s="55">
        <f t="shared" si="6"/>
        <v>0</v>
      </c>
    </row>
    <row r="95" spans="1:14" ht="16.5" customHeight="1" x14ac:dyDescent="0.25">
      <c r="A95" s="68">
        <v>80</v>
      </c>
      <c r="B95" s="6" t="s">
        <v>324</v>
      </c>
      <c r="C95" s="73">
        <f t="shared" si="8"/>
        <v>78921</v>
      </c>
      <c r="D95" s="74">
        <v>78197</v>
      </c>
      <c r="E95" s="74">
        <v>724</v>
      </c>
      <c r="F95" s="74">
        <v>0</v>
      </c>
      <c r="G95" s="55">
        <f t="shared" si="9"/>
        <v>6000</v>
      </c>
      <c r="H95" s="55">
        <v>6000</v>
      </c>
      <c r="I95" s="55"/>
      <c r="J95" s="55"/>
      <c r="K95" s="55">
        <f t="shared" si="7"/>
        <v>84921</v>
      </c>
      <c r="L95" s="55">
        <f t="shared" si="7"/>
        <v>84197</v>
      </c>
      <c r="M95" s="55">
        <f t="shared" si="7"/>
        <v>724</v>
      </c>
      <c r="N95" s="55">
        <f t="shared" si="6"/>
        <v>0</v>
      </c>
    </row>
    <row r="96" spans="1:14" ht="15" customHeight="1" x14ac:dyDescent="0.25">
      <c r="A96" s="68">
        <v>81</v>
      </c>
      <c r="B96" s="6" t="s">
        <v>325</v>
      </c>
      <c r="C96" s="73">
        <f t="shared" si="8"/>
        <v>81384</v>
      </c>
      <c r="D96" s="74">
        <v>81094</v>
      </c>
      <c r="E96" s="74">
        <v>290</v>
      </c>
      <c r="F96" s="74">
        <v>0</v>
      </c>
      <c r="G96" s="55">
        <f t="shared" si="9"/>
        <v>3504</v>
      </c>
      <c r="H96" s="55">
        <v>2562</v>
      </c>
      <c r="I96" s="55">
        <v>942</v>
      </c>
      <c r="J96" s="55"/>
      <c r="K96" s="55">
        <f t="shared" si="7"/>
        <v>84888</v>
      </c>
      <c r="L96" s="55">
        <f t="shared" si="7"/>
        <v>83656</v>
      </c>
      <c r="M96" s="55">
        <f t="shared" si="7"/>
        <v>1232</v>
      </c>
      <c r="N96" s="55">
        <f t="shared" si="6"/>
        <v>0</v>
      </c>
    </row>
    <row r="97" spans="1:14" ht="15" customHeight="1" x14ac:dyDescent="0.25">
      <c r="A97" s="68">
        <v>82</v>
      </c>
      <c r="B97" s="6" t="s">
        <v>326</v>
      </c>
      <c r="C97" s="73">
        <f t="shared" si="8"/>
        <v>47005</v>
      </c>
      <c r="D97" s="74">
        <v>47005</v>
      </c>
      <c r="E97" s="74">
        <v>0</v>
      </c>
      <c r="F97" s="74">
        <v>0</v>
      </c>
      <c r="G97" s="55">
        <f t="shared" si="9"/>
        <v>146</v>
      </c>
      <c r="H97" s="55"/>
      <c r="I97" s="55">
        <v>146</v>
      </c>
      <c r="J97" s="55"/>
      <c r="K97" s="55">
        <f t="shared" si="7"/>
        <v>47151</v>
      </c>
      <c r="L97" s="55">
        <f t="shared" si="7"/>
        <v>47005</v>
      </c>
      <c r="M97" s="55">
        <f t="shared" si="7"/>
        <v>146</v>
      </c>
      <c r="N97" s="55">
        <f t="shared" si="6"/>
        <v>0</v>
      </c>
    </row>
    <row r="98" spans="1:14" ht="18" customHeight="1" x14ac:dyDescent="0.25">
      <c r="A98" s="68">
        <v>83</v>
      </c>
      <c r="B98" s="6" t="s">
        <v>327</v>
      </c>
      <c r="C98" s="73">
        <f t="shared" si="8"/>
        <v>69509</v>
      </c>
      <c r="D98" s="74">
        <v>69509</v>
      </c>
      <c r="E98" s="74">
        <v>0</v>
      </c>
      <c r="F98" s="74">
        <v>0</v>
      </c>
      <c r="G98" s="55">
        <f t="shared" si="9"/>
        <v>23180</v>
      </c>
      <c r="H98" s="55">
        <v>22050</v>
      </c>
      <c r="I98" s="55">
        <v>1130</v>
      </c>
      <c r="J98" s="55"/>
      <c r="K98" s="55">
        <f t="shared" si="7"/>
        <v>92689</v>
      </c>
      <c r="L98" s="55">
        <f t="shared" si="7"/>
        <v>91559</v>
      </c>
      <c r="M98" s="55">
        <f t="shared" si="7"/>
        <v>1130</v>
      </c>
      <c r="N98" s="55">
        <f t="shared" si="6"/>
        <v>0</v>
      </c>
    </row>
    <row r="99" spans="1:14" ht="18.75" customHeight="1" x14ac:dyDescent="0.25">
      <c r="A99" s="68">
        <v>84</v>
      </c>
      <c r="B99" s="6" t="s">
        <v>328</v>
      </c>
      <c r="C99" s="73">
        <f t="shared" si="8"/>
        <v>76025</v>
      </c>
      <c r="D99" s="74">
        <v>76025</v>
      </c>
      <c r="E99" s="74">
        <v>0</v>
      </c>
      <c r="F99" s="74">
        <v>0</v>
      </c>
      <c r="G99" s="55">
        <f t="shared" si="9"/>
        <v>0</v>
      </c>
      <c r="H99" s="55"/>
      <c r="I99" s="55"/>
      <c r="J99" s="55"/>
      <c r="K99" s="55">
        <f t="shared" si="7"/>
        <v>76025</v>
      </c>
      <c r="L99" s="55">
        <f t="shared" si="7"/>
        <v>76025</v>
      </c>
      <c r="M99" s="55">
        <f t="shared" si="7"/>
        <v>0</v>
      </c>
      <c r="N99" s="55">
        <f t="shared" si="6"/>
        <v>0</v>
      </c>
    </row>
    <row r="100" spans="1:14" ht="15" customHeight="1" x14ac:dyDescent="0.25">
      <c r="A100" s="68">
        <v>85</v>
      </c>
      <c r="B100" s="6" t="s">
        <v>329</v>
      </c>
      <c r="C100" s="73">
        <f t="shared" si="8"/>
        <v>97950</v>
      </c>
      <c r="D100" s="74">
        <v>97023</v>
      </c>
      <c r="E100" s="74">
        <v>927</v>
      </c>
      <c r="F100" s="74">
        <v>0</v>
      </c>
      <c r="G100" s="55">
        <f t="shared" si="9"/>
        <v>0</v>
      </c>
      <c r="H100" s="55"/>
      <c r="I100" s="55"/>
      <c r="J100" s="55"/>
      <c r="K100" s="55">
        <f t="shared" si="7"/>
        <v>97950</v>
      </c>
      <c r="L100" s="55">
        <f t="shared" si="7"/>
        <v>97023</v>
      </c>
      <c r="M100" s="55">
        <f t="shared" si="7"/>
        <v>927</v>
      </c>
      <c r="N100" s="55">
        <f t="shared" si="6"/>
        <v>0</v>
      </c>
    </row>
    <row r="101" spans="1:14" ht="18" customHeight="1" x14ac:dyDescent="0.25">
      <c r="A101" s="68">
        <v>86</v>
      </c>
      <c r="B101" s="6" t="s">
        <v>330</v>
      </c>
      <c r="C101" s="73">
        <f t="shared" si="8"/>
        <v>83411</v>
      </c>
      <c r="D101" s="74">
        <v>83411</v>
      </c>
      <c r="E101" s="74">
        <v>0</v>
      </c>
      <c r="F101" s="74">
        <v>0</v>
      </c>
      <c r="G101" s="55">
        <f t="shared" si="9"/>
        <v>1500</v>
      </c>
      <c r="H101" s="55"/>
      <c r="I101" s="55">
        <v>1500</v>
      </c>
      <c r="J101" s="55"/>
      <c r="K101" s="55">
        <f t="shared" si="7"/>
        <v>84911</v>
      </c>
      <c r="L101" s="55">
        <f t="shared" si="7"/>
        <v>83411</v>
      </c>
      <c r="M101" s="55">
        <f t="shared" si="7"/>
        <v>1500</v>
      </c>
      <c r="N101" s="55">
        <f t="shared" si="6"/>
        <v>0</v>
      </c>
    </row>
    <row r="102" spans="1:14" ht="15" customHeight="1" x14ac:dyDescent="0.25">
      <c r="A102" s="68">
        <v>87</v>
      </c>
      <c r="B102" s="6" t="s">
        <v>331</v>
      </c>
      <c r="C102" s="73">
        <f t="shared" si="8"/>
        <v>87929</v>
      </c>
      <c r="D102" s="74">
        <v>86886</v>
      </c>
      <c r="E102" s="74">
        <v>1043</v>
      </c>
      <c r="F102" s="74">
        <v>0</v>
      </c>
      <c r="G102" s="55">
        <f t="shared" si="9"/>
        <v>10114</v>
      </c>
      <c r="H102" s="55">
        <v>10114</v>
      </c>
      <c r="I102" s="55"/>
      <c r="J102" s="55"/>
      <c r="K102" s="55">
        <f t="shared" si="7"/>
        <v>98043</v>
      </c>
      <c r="L102" s="55">
        <f t="shared" si="7"/>
        <v>97000</v>
      </c>
      <c r="M102" s="55">
        <f t="shared" si="7"/>
        <v>1043</v>
      </c>
      <c r="N102" s="55">
        <f t="shared" si="6"/>
        <v>0</v>
      </c>
    </row>
    <row r="103" spans="1:14" ht="18.75" customHeight="1" x14ac:dyDescent="0.25">
      <c r="A103" s="68">
        <v>88</v>
      </c>
      <c r="B103" s="6" t="s">
        <v>332</v>
      </c>
      <c r="C103" s="73">
        <f t="shared" si="8"/>
        <v>54912</v>
      </c>
      <c r="D103" s="74">
        <v>54912</v>
      </c>
      <c r="E103" s="74">
        <v>0</v>
      </c>
      <c r="F103" s="74">
        <v>0</v>
      </c>
      <c r="G103" s="55">
        <f t="shared" si="9"/>
        <v>0</v>
      </c>
      <c r="H103" s="55"/>
      <c r="I103" s="55"/>
      <c r="J103" s="55"/>
      <c r="K103" s="55">
        <f t="shared" si="7"/>
        <v>54912</v>
      </c>
      <c r="L103" s="55">
        <f t="shared" si="7"/>
        <v>54912</v>
      </c>
      <c r="M103" s="55">
        <f t="shared" si="7"/>
        <v>0</v>
      </c>
      <c r="N103" s="55">
        <f t="shared" si="6"/>
        <v>0</v>
      </c>
    </row>
    <row r="104" spans="1:14" s="77" customFormat="1" ht="15" customHeight="1" x14ac:dyDescent="0.25">
      <c r="A104" s="68">
        <v>89</v>
      </c>
      <c r="B104" s="6" t="s">
        <v>333</v>
      </c>
      <c r="C104" s="73">
        <f t="shared" si="8"/>
        <v>55028</v>
      </c>
      <c r="D104" s="74">
        <v>55028</v>
      </c>
      <c r="E104" s="74">
        <v>0</v>
      </c>
      <c r="F104" s="74">
        <v>0</v>
      </c>
      <c r="G104" s="55">
        <f t="shared" si="9"/>
        <v>0</v>
      </c>
      <c r="H104" s="78"/>
      <c r="I104" s="78"/>
      <c r="J104" s="78"/>
      <c r="K104" s="55">
        <f t="shared" si="7"/>
        <v>55028</v>
      </c>
      <c r="L104" s="55">
        <f t="shared" si="7"/>
        <v>55028</v>
      </c>
      <c r="M104" s="55">
        <f t="shared" si="7"/>
        <v>0</v>
      </c>
      <c r="N104" s="55">
        <f t="shared" si="6"/>
        <v>0</v>
      </c>
    </row>
    <row r="105" spans="1:14" ht="15" customHeight="1" x14ac:dyDescent="0.25">
      <c r="A105" s="68">
        <v>90</v>
      </c>
      <c r="B105" s="6" t="s">
        <v>334</v>
      </c>
      <c r="C105" s="73">
        <f t="shared" si="8"/>
        <v>106522</v>
      </c>
      <c r="D105" s="74">
        <v>105943</v>
      </c>
      <c r="E105" s="74">
        <v>579</v>
      </c>
      <c r="F105" s="74">
        <v>0</v>
      </c>
      <c r="G105" s="55">
        <f t="shared" si="9"/>
        <v>0</v>
      </c>
      <c r="H105" s="55"/>
      <c r="I105" s="55"/>
      <c r="J105" s="55"/>
      <c r="K105" s="55">
        <f t="shared" si="7"/>
        <v>106522</v>
      </c>
      <c r="L105" s="55">
        <f t="shared" si="7"/>
        <v>105943</v>
      </c>
      <c r="M105" s="55">
        <f t="shared" si="7"/>
        <v>579</v>
      </c>
      <c r="N105" s="55">
        <f t="shared" si="6"/>
        <v>0</v>
      </c>
    </row>
    <row r="106" spans="1:14" ht="18" customHeight="1" x14ac:dyDescent="0.25">
      <c r="A106" s="68">
        <v>91</v>
      </c>
      <c r="B106" s="6" t="s">
        <v>335</v>
      </c>
      <c r="C106" s="73">
        <f t="shared" si="8"/>
        <v>51552</v>
      </c>
      <c r="D106" s="74">
        <v>50886</v>
      </c>
      <c r="E106" s="74">
        <v>666</v>
      </c>
      <c r="F106" s="74">
        <v>0</v>
      </c>
      <c r="G106" s="55">
        <f t="shared" si="9"/>
        <v>10359</v>
      </c>
      <c r="H106" s="55">
        <v>10359</v>
      </c>
      <c r="I106" s="55"/>
      <c r="J106" s="55"/>
      <c r="K106" s="55">
        <f t="shared" si="7"/>
        <v>61911</v>
      </c>
      <c r="L106" s="55">
        <f t="shared" si="7"/>
        <v>61245</v>
      </c>
      <c r="M106" s="55">
        <f t="shared" si="7"/>
        <v>666</v>
      </c>
      <c r="N106" s="55">
        <f t="shared" si="6"/>
        <v>0</v>
      </c>
    </row>
    <row r="107" spans="1:14" ht="15" customHeight="1" x14ac:dyDescent="0.25">
      <c r="A107" s="68">
        <v>92</v>
      </c>
      <c r="B107" s="6" t="s">
        <v>336</v>
      </c>
      <c r="C107" s="73">
        <f t="shared" si="8"/>
        <v>78777</v>
      </c>
      <c r="D107" s="74">
        <v>78777</v>
      </c>
      <c r="E107" s="74">
        <v>0</v>
      </c>
      <c r="F107" s="74">
        <v>0</v>
      </c>
      <c r="G107" s="55">
        <f t="shared" si="9"/>
        <v>3495</v>
      </c>
      <c r="H107" s="55">
        <v>2768</v>
      </c>
      <c r="I107" s="55">
        <v>727</v>
      </c>
      <c r="J107" s="55"/>
      <c r="K107" s="55">
        <f t="shared" si="7"/>
        <v>82272</v>
      </c>
      <c r="L107" s="55">
        <f t="shared" si="7"/>
        <v>81545</v>
      </c>
      <c r="M107" s="55">
        <f t="shared" si="7"/>
        <v>727</v>
      </c>
      <c r="N107" s="55">
        <f t="shared" si="6"/>
        <v>0</v>
      </c>
    </row>
    <row r="108" spans="1:14" ht="16.5" customHeight="1" x14ac:dyDescent="0.25">
      <c r="A108" s="68">
        <v>93</v>
      </c>
      <c r="B108" s="6" t="s">
        <v>337</v>
      </c>
      <c r="C108" s="73">
        <f t="shared" si="8"/>
        <v>69827</v>
      </c>
      <c r="D108" s="74">
        <v>69219</v>
      </c>
      <c r="E108" s="74">
        <v>608</v>
      </c>
      <c r="F108" s="74">
        <v>0</v>
      </c>
      <c r="G108" s="55">
        <f t="shared" si="9"/>
        <v>9689</v>
      </c>
      <c r="H108" s="55">
        <v>9337</v>
      </c>
      <c r="I108" s="55">
        <v>352</v>
      </c>
      <c r="J108" s="55"/>
      <c r="K108" s="55">
        <f t="shared" si="7"/>
        <v>79516</v>
      </c>
      <c r="L108" s="55">
        <f t="shared" si="7"/>
        <v>78556</v>
      </c>
      <c r="M108" s="55">
        <f t="shared" si="7"/>
        <v>960</v>
      </c>
      <c r="N108" s="55">
        <f t="shared" si="6"/>
        <v>0</v>
      </c>
    </row>
    <row r="109" spans="1:14" ht="15" customHeight="1" x14ac:dyDescent="0.25">
      <c r="A109" s="68">
        <v>94</v>
      </c>
      <c r="B109" s="6" t="s">
        <v>338</v>
      </c>
      <c r="C109" s="73">
        <f t="shared" si="8"/>
        <v>77966</v>
      </c>
      <c r="D109" s="74">
        <v>77618</v>
      </c>
      <c r="E109" s="74">
        <v>348</v>
      </c>
      <c r="F109" s="74">
        <v>0</v>
      </c>
      <c r="G109" s="55">
        <f t="shared" si="9"/>
        <v>4854</v>
      </c>
      <c r="H109" s="55">
        <v>4566</v>
      </c>
      <c r="I109" s="55">
        <v>288</v>
      </c>
      <c r="J109" s="55"/>
      <c r="K109" s="55">
        <f t="shared" si="7"/>
        <v>82820</v>
      </c>
      <c r="L109" s="55">
        <f t="shared" si="7"/>
        <v>82184</v>
      </c>
      <c r="M109" s="55">
        <f t="shared" si="7"/>
        <v>636</v>
      </c>
      <c r="N109" s="55">
        <f t="shared" si="6"/>
        <v>0</v>
      </c>
    </row>
    <row r="110" spans="1:14" ht="17.25" customHeight="1" x14ac:dyDescent="0.25">
      <c r="A110" s="68">
        <v>95</v>
      </c>
      <c r="B110" s="6" t="s">
        <v>339</v>
      </c>
      <c r="C110" s="73">
        <f t="shared" si="8"/>
        <v>79414</v>
      </c>
      <c r="D110" s="74">
        <v>78111</v>
      </c>
      <c r="E110" s="74">
        <v>1303</v>
      </c>
      <c r="F110" s="74">
        <v>0</v>
      </c>
      <c r="G110" s="55">
        <f t="shared" si="9"/>
        <v>3089</v>
      </c>
      <c r="H110" s="55">
        <v>3089</v>
      </c>
      <c r="I110" s="55"/>
      <c r="J110" s="55"/>
      <c r="K110" s="55">
        <f t="shared" si="7"/>
        <v>82503</v>
      </c>
      <c r="L110" s="55">
        <f t="shared" si="7"/>
        <v>81200</v>
      </c>
      <c r="M110" s="55">
        <f t="shared" si="7"/>
        <v>1303</v>
      </c>
      <c r="N110" s="55">
        <f t="shared" si="6"/>
        <v>0</v>
      </c>
    </row>
    <row r="111" spans="1:14" ht="15" customHeight="1" x14ac:dyDescent="0.25">
      <c r="A111" s="68">
        <v>96</v>
      </c>
      <c r="B111" s="6" t="s">
        <v>340</v>
      </c>
      <c r="C111" s="73">
        <f t="shared" si="8"/>
        <v>92852</v>
      </c>
      <c r="D111" s="74">
        <v>92418</v>
      </c>
      <c r="E111" s="74">
        <v>434</v>
      </c>
      <c r="F111" s="74">
        <v>0</v>
      </c>
      <c r="G111" s="55">
        <f t="shared" si="9"/>
        <v>4844</v>
      </c>
      <c r="H111" s="55">
        <v>4700</v>
      </c>
      <c r="I111" s="55">
        <v>144</v>
      </c>
      <c r="J111" s="55"/>
      <c r="K111" s="55">
        <f t="shared" si="7"/>
        <v>97696</v>
      </c>
      <c r="L111" s="55">
        <f t="shared" si="7"/>
        <v>97118</v>
      </c>
      <c r="M111" s="55">
        <f t="shared" si="7"/>
        <v>578</v>
      </c>
      <c r="N111" s="55">
        <f t="shared" si="6"/>
        <v>0</v>
      </c>
    </row>
    <row r="112" spans="1:14" ht="15" customHeight="1" x14ac:dyDescent="0.25">
      <c r="A112" s="68">
        <v>97</v>
      </c>
      <c r="B112" s="6" t="s">
        <v>341</v>
      </c>
      <c r="C112" s="73">
        <f t="shared" si="8"/>
        <v>85352</v>
      </c>
      <c r="D112" s="74">
        <v>84222</v>
      </c>
      <c r="E112" s="74">
        <v>1130</v>
      </c>
      <c r="F112" s="74">
        <v>0</v>
      </c>
      <c r="G112" s="55">
        <f t="shared" si="9"/>
        <v>9178</v>
      </c>
      <c r="H112" s="55">
        <v>9178</v>
      </c>
      <c r="I112" s="55"/>
      <c r="J112" s="55"/>
      <c r="K112" s="55">
        <f t="shared" si="7"/>
        <v>94530</v>
      </c>
      <c r="L112" s="55">
        <f t="shared" si="7"/>
        <v>93400</v>
      </c>
      <c r="M112" s="55">
        <f t="shared" si="7"/>
        <v>1130</v>
      </c>
      <c r="N112" s="55">
        <f t="shared" si="6"/>
        <v>0</v>
      </c>
    </row>
    <row r="113" spans="1:14" x14ac:dyDescent="0.25">
      <c r="A113" s="68">
        <v>98</v>
      </c>
      <c r="B113" s="6" t="s">
        <v>342</v>
      </c>
      <c r="C113" s="73">
        <f t="shared" si="8"/>
        <v>66092</v>
      </c>
      <c r="D113" s="74">
        <v>65165</v>
      </c>
      <c r="E113" s="74">
        <v>927</v>
      </c>
      <c r="F113" s="74">
        <v>0</v>
      </c>
      <c r="G113" s="55">
        <f t="shared" si="9"/>
        <v>0</v>
      </c>
      <c r="H113" s="55"/>
      <c r="I113" s="55"/>
      <c r="J113" s="55"/>
      <c r="K113" s="55">
        <f t="shared" si="7"/>
        <v>66092</v>
      </c>
      <c r="L113" s="55">
        <f t="shared" si="7"/>
        <v>65165</v>
      </c>
      <c r="M113" s="55">
        <f t="shared" si="7"/>
        <v>927</v>
      </c>
      <c r="N113" s="55">
        <f t="shared" si="6"/>
        <v>0</v>
      </c>
    </row>
    <row r="114" spans="1:14" ht="31.5" x14ac:dyDescent="0.25">
      <c r="A114" s="68">
        <v>99</v>
      </c>
      <c r="B114" s="6" t="s">
        <v>343</v>
      </c>
      <c r="C114" s="73">
        <f t="shared" si="8"/>
        <v>83700</v>
      </c>
      <c r="D114" s="74">
        <v>82542</v>
      </c>
      <c r="E114" s="74">
        <v>1158</v>
      </c>
      <c r="F114" s="74">
        <v>0</v>
      </c>
      <c r="G114" s="55">
        <f t="shared" si="9"/>
        <v>0</v>
      </c>
      <c r="H114" s="55"/>
      <c r="I114" s="55"/>
      <c r="J114" s="55"/>
      <c r="K114" s="55">
        <f t="shared" si="7"/>
        <v>83700</v>
      </c>
      <c r="L114" s="55">
        <f t="shared" si="7"/>
        <v>82542</v>
      </c>
      <c r="M114" s="55">
        <f t="shared" si="7"/>
        <v>1158</v>
      </c>
      <c r="N114" s="55">
        <f t="shared" si="6"/>
        <v>0</v>
      </c>
    </row>
    <row r="115" spans="1:14" ht="18.75" customHeight="1" x14ac:dyDescent="0.25">
      <c r="A115" s="68">
        <v>100</v>
      </c>
      <c r="B115" s="6" t="s">
        <v>344</v>
      </c>
      <c r="C115" s="73">
        <f t="shared" si="8"/>
        <v>20273</v>
      </c>
      <c r="D115" s="74">
        <v>20273</v>
      </c>
      <c r="E115" s="74">
        <v>0</v>
      </c>
      <c r="F115" s="74">
        <v>0</v>
      </c>
      <c r="G115" s="55">
        <f t="shared" si="9"/>
        <v>0</v>
      </c>
      <c r="H115" s="55"/>
      <c r="I115" s="55"/>
      <c r="J115" s="55"/>
      <c r="K115" s="55">
        <f t="shared" si="7"/>
        <v>20273</v>
      </c>
      <c r="L115" s="55">
        <f t="shared" si="7"/>
        <v>20273</v>
      </c>
      <c r="M115" s="55">
        <f t="shared" si="7"/>
        <v>0</v>
      </c>
      <c r="N115" s="55">
        <f t="shared" si="6"/>
        <v>0</v>
      </c>
    </row>
    <row r="116" spans="1:14" ht="15" customHeight="1" x14ac:dyDescent="0.25">
      <c r="A116" s="68">
        <v>101</v>
      </c>
      <c r="B116" s="6" t="s">
        <v>345</v>
      </c>
      <c r="C116" s="73">
        <f t="shared" si="8"/>
        <v>51118</v>
      </c>
      <c r="D116" s="74">
        <v>46339</v>
      </c>
      <c r="E116" s="74">
        <v>0</v>
      </c>
      <c r="F116" s="74">
        <v>4779</v>
      </c>
      <c r="G116" s="55">
        <f t="shared" si="9"/>
        <v>0</v>
      </c>
      <c r="H116" s="55"/>
      <c r="I116" s="55"/>
      <c r="J116" s="55"/>
      <c r="K116" s="55">
        <f t="shared" si="7"/>
        <v>51118</v>
      </c>
      <c r="L116" s="55">
        <f t="shared" si="7"/>
        <v>46339</v>
      </c>
      <c r="M116" s="55">
        <f t="shared" si="7"/>
        <v>0</v>
      </c>
      <c r="N116" s="55">
        <f t="shared" si="6"/>
        <v>4779</v>
      </c>
    </row>
    <row r="117" spans="1:14" x14ac:dyDescent="0.25">
      <c r="A117" s="68">
        <v>102</v>
      </c>
      <c r="B117" s="6" t="s">
        <v>346</v>
      </c>
      <c r="C117" s="73">
        <f t="shared" si="8"/>
        <v>42516</v>
      </c>
      <c r="D117" s="74">
        <v>41995</v>
      </c>
      <c r="E117" s="74">
        <v>521</v>
      </c>
      <c r="F117" s="74">
        <v>0</v>
      </c>
      <c r="G117" s="55">
        <f t="shared" si="9"/>
        <v>0</v>
      </c>
      <c r="H117" s="55"/>
      <c r="I117" s="55"/>
      <c r="J117" s="55"/>
      <c r="K117" s="55">
        <f t="shared" si="7"/>
        <v>42516</v>
      </c>
      <c r="L117" s="55">
        <f t="shared" si="7"/>
        <v>41995</v>
      </c>
      <c r="M117" s="55">
        <f t="shared" si="7"/>
        <v>521</v>
      </c>
      <c r="N117" s="55">
        <f t="shared" si="6"/>
        <v>0</v>
      </c>
    </row>
    <row r="118" spans="1:14" x14ac:dyDescent="0.25">
      <c r="A118" s="68">
        <v>103</v>
      </c>
      <c r="B118" s="6" t="s">
        <v>347</v>
      </c>
      <c r="C118" s="73">
        <f t="shared" si="8"/>
        <v>35623</v>
      </c>
      <c r="D118" s="74">
        <v>34754</v>
      </c>
      <c r="E118" s="74">
        <v>869</v>
      </c>
      <c r="F118" s="74">
        <v>0</v>
      </c>
      <c r="G118" s="55">
        <f t="shared" si="9"/>
        <v>15577</v>
      </c>
      <c r="H118" s="55">
        <v>15046</v>
      </c>
      <c r="I118" s="55">
        <v>531</v>
      </c>
      <c r="J118" s="55"/>
      <c r="K118" s="55">
        <f t="shared" si="7"/>
        <v>51200</v>
      </c>
      <c r="L118" s="55">
        <f t="shared" si="7"/>
        <v>49800</v>
      </c>
      <c r="M118" s="55">
        <f t="shared" si="7"/>
        <v>1400</v>
      </c>
      <c r="N118" s="55">
        <f t="shared" si="6"/>
        <v>0</v>
      </c>
    </row>
    <row r="119" spans="1:14" s="5" customFormat="1" x14ac:dyDescent="0.25">
      <c r="A119" s="68">
        <v>104</v>
      </c>
      <c r="B119" s="6" t="s">
        <v>348</v>
      </c>
      <c r="C119" s="73">
        <f t="shared" si="8"/>
        <v>32814</v>
      </c>
      <c r="D119" s="74">
        <v>32466</v>
      </c>
      <c r="E119" s="74">
        <v>348</v>
      </c>
      <c r="F119" s="74">
        <v>0</v>
      </c>
      <c r="G119" s="55">
        <f t="shared" si="9"/>
        <v>10174</v>
      </c>
      <c r="H119" s="55">
        <v>10174</v>
      </c>
      <c r="I119" s="56"/>
      <c r="J119" s="56"/>
      <c r="K119" s="55">
        <f t="shared" si="7"/>
        <v>42988</v>
      </c>
      <c r="L119" s="55">
        <f t="shared" si="7"/>
        <v>42640</v>
      </c>
      <c r="M119" s="55">
        <f t="shared" si="7"/>
        <v>348</v>
      </c>
      <c r="N119" s="55">
        <f t="shared" si="6"/>
        <v>0</v>
      </c>
    </row>
    <row r="120" spans="1:14" ht="31.5" x14ac:dyDescent="0.25">
      <c r="A120" s="68">
        <v>105</v>
      </c>
      <c r="B120" s="6" t="s">
        <v>349</v>
      </c>
      <c r="C120" s="73">
        <f t="shared" si="8"/>
        <v>67163</v>
      </c>
      <c r="D120" s="74">
        <v>0</v>
      </c>
      <c r="E120" s="74">
        <v>67163</v>
      </c>
      <c r="F120" s="74">
        <v>0</v>
      </c>
      <c r="G120" s="55">
        <f t="shared" si="9"/>
        <v>-35992</v>
      </c>
      <c r="H120" s="55"/>
      <c r="I120" s="55">
        <v>-35992</v>
      </c>
      <c r="J120" s="55"/>
      <c r="K120" s="55">
        <f t="shared" si="7"/>
        <v>31171</v>
      </c>
      <c r="L120" s="55">
        <f t="shared" si="7"/>
        <v>0</v>
      </c>
      <c r="M120" s="55">
        <f t="shared" si="7"/>
        <v>31171</v>
      </c>
      <c r="N120" s="55">
        <f t="shared" si="6"/>
        <v>0</v>
      </c>
    </row>
    <row r="121" spans="1:14" ht="18" customHeight="1" x14ac:dyDescent="0.25">
      <c r="A121" s="68">
        <v>106</v>
      </c>
      <c r="B121" s="6" t="s">
        <v>350</v>
      </c>
      <c r="C121" s="73">
        <f t="shared" si="8"/>
        <v>1158</v>
      </c>
      <c r="D121" s="74">
        <v>0</v>
      </c>
      <c r="E121" s="74">
        <v>1158</v>
      </c>
      <c r="F121" s="74">
        <v>0</v>
      </c>
      <c r="G121" s="55">
        <f t="shared" si="9"/>
        <v>1342</v>
      </c>
      <c r="H121" s="55"/>
      <c r="I121" s="55">
        <v>1342</v>
      </c>
      <c r="J121" s="55"/>
      <c r="K121" s="55">
        <f t="shared" si="7"/>
        <v>2500</v>
      </c>
      <c r="L121" s="55">
        <f t="shared" si="7"/>
        <v>0</v>
      </c>
      <c r="M121" s="55">
        <f t="shared" si="7"/>
        <v>2500</v>
      </c>
      <c r="N121" s="55">
        <f t="shared" si="6"/>
        <v>0</v>
      </c>
    </row>
    <row r="122" spans="1:14" ht="18" customHeight="1" x14ac:dyDescent="0.25">
      <c r="A122" s="68">
        <v>107</v>
      </c>
      <c r="B122" s="6" t="s">
        <v>351</v>
      </c>
      <c r="C122" s="73">
        <f t="shared" si="8"/>
        <v>34320</v>
      </c>
      <c r="D122" s="74">
        <v>0</v>
      </c>
      <c r="E122" s="74">
        <v>34320</v>
      </c>
      <c r="F122" s="74">
        <v>0</v>
      </c>
      <c r="G122" s="55">
        <f t="shared" si="9"/>
        <v>625</v>
      </c>
      <c r="H122" s="55"/>
      <c r="I122" s="55">
        <v>513</v>
      </c>
      <c r="J122" s="55">
        <v>112</v>
      </c>
      <c r="K122" s="55">
        <f t="shared" si="7"/>
        <v>34945</v>
      </c>
      <c r="L122" s="55">
        <f t="shared" si="7"/>
        <v>0</v>
      </c>
      <c r="M122" s="55">
        <f t="shared" si="7"/>
        <v>34833</v>
      </c>
      <c r="N122" s="55">
        <f t="shared" si="6"/>
        <v>112</v>
      </c>
    </row>
    <row r="123" spans="1:14" ht="15" customHeight="1" x14ac:dyDescent="0.25">
      <c r="A123" s="68">
        <v>108</v>
      </c>
      <c r="B123" s="6" t="s">
        <v>352</v>
      </c>
      <c r="C123" s="73">
        <f t="shared" si="8"/>
        <v>2897</v>
      </c>
      <c r="D123" s="73">
        <v>290</v>
      </c>
      <c r="E123" s="73">
        <v>2607</v>
      </c>
      <c r="F123" s="73">
        <v>0</v>
      </c>
      <c r="G123" s="55">
        <f t="shared" si="9"/>
        <v>700</v>
      </c>
      <c r="H123" s="55"/>
      <c r="I123" s="55">
        <v>700</v>
      </c>
      <c r="J123" s="55"/>
      <c r="K123" s="55">
        <f t="shared" si="7"/>
        <v>3597</v>
      </c>
      <c r="L123" s="55">
        <f t="shared" si="7"/>
        <v>290</v>
      </c>
      <c r="M123" s="55">
        <f t="shared" si="7"/>
        <v>3307</v>
      </c>
      <c r="N123" s="55">
        <f t="shared" si="6"/>
        <v>0</v>
      </c>
    </row>
    <row r="124" spans="1:14" ht="15" customHeight="1" x14ac:dyDescent="0.25">
      <c r="A124" s="68">
        <v>109</v>
      </c>
      <c r="B124" s="43" t="s">
        <v>198</v>
      </c>
      <c r="C124" s="70">
        <f>SUM(C125:C134)</f>
        <v>513351</v>
      </c>
      <c r="D124" s="70">
        <f t="shared" ref="D124:N124" si="10">SUM(D125:D134)</f>
        <v>417921</v>
      </c>
      <c r="E124" s="70">
        <f t="shared" si="10"/>
        <v>95430</v>
      </c>
      <c r="F124" s="70">
        <f t="shared" si="10"/>
        <v>0</v>
      </c>
      <c r="G124" s="70">
        <f t="shared" si="10"/>
        <v>55577</v>
      </c>
      <c r="H124" s="70">
        <f t="shared" si="10"/>
        <v>31780</v>
      </c>
      <c r="I124" s="70">
        <f t="shared" si="10"/>
        <v>23797</v>
      </c>
      <c r="J124" s="70">
        <f t="shared" si="10"/>
        <v>0</v>
      </c>
      <c r="K124" s="70">
        <f t="shared" si="10"/>
        <v>568928</v>
      </c>
      <c r="L124" s="70">
        <f t="shared" si="10"/>
        <v>449701</v>
      </c>
      <c r="M124" s="70">
        <f t="shared" si="10"/>
        <v>119227</v>
      </c>
      <c r="N124" s="70">
        <f t="shared" si="10"/>
        <v>0</v>
      </c>
    </row>
    <row r="125" spans="1:14" ht="15" customHeight="1" x14ac:dyDescent="0.25">
      <c r="A125" s="68">
        <v>110</v>
      </c>
      <c r="B125" s="72" t="s">
        <v>353</v>
      </c>
      <c r="C125" s="73">
        <f t="shared" si="8"/>
        <v>60965</v>
      </c>
      <c r="D125" s="74">
        <v>0</v>
      </c>
      <c r="E125" s="74">
        <v>60965</v>
      </c>
      <c r="F125" s="74">
        <v>0</v>
      </c>
      <c r="G125" s="55">
        <f t="shared" si="9"/>
        <v>9852</v>
      </c>
      <c r="H125" s="55"/>
      <c r="I125" s="55">
        <v>9852</v>
      </c>
      <c r="J125" s="55"/>
      <c r="K125" s="55">
        <f t="shared" si="7"/>
        <v>70817</v>
      </c>
      <c r="L125" s="55">
        <f t="shared" si="7"/>
        <v>0</v>
      </c>
      <c r="M125" s="55">
        <f t="shared" si="7"/>
        <v>70817</v>
      </c>
      <c r="N125" s="55">
        <f t="shared" si="6"/>
        <v>0</v>
      </c>
    </row>
    <row r="126" spans="1:14" ht="15" customHeight="1" x14ac:dyDescent="0.25">
      <c r="A126" s="68">
        <v>111</v>
      </c>
      <c r="B126" s="72" t="s">
        <v>354</v>
      </c>
      <c r="C126" s="73">
        <f t="shared" si="8"/>
        <v>260282</v>
      </c>
      <c r="D126" s="74">
        <v>258631</v>
      </c>
      <c r="E126" s="74">
        <v>1651</v>
      </c>
      <c r="F126" s="74">
        <v>0</v>
      </c>
      <c r="G126" s="55">
        <f t="shared" si="9"/>
        <v>22016</v>
      </c>
      <c r="H126" s="55">
        <v>21687</v>
      </c>
      <c r="I126" s="55">
        <v>329</v>
      </c>
      <c r="J126" s="55"/>
      <c r="K126" s="55">
        <f t="shared" si="7"/>
        <v>282298</v>
      </c>
      <c r="L126" s="55">
        <f t="shared" si="7"/>
        <v>280318</v>
      </c>
      <c r="M126" s="55">
        <f t="shared" si="7"/>
        <v>1980</v>
      </c>
      <c r="N126" s="55">
        <f t="shared" si="6"/>
        <v>0</v>
      </c>
    </row>
    <row r="127" spans="1:14" ht="15" customHeight="1" x14ac:dyDescent="0.25">
      <c r="A127" s="68">
        <v>112</v>
      </c>
      <c r="B127" s="72" t="s">
        <v>355</v>
      </c>
      <c r="C127" s="73">
        <f t="shared" si="8"/>
        <v>82513</v>
      </c>
      <c r="D127" s="74">
        <v>51437</v>
      </c>
      <c r="E127" s="74">
        <v>31076</v>
      </c>
      <c r="F127" s="74">
        <v>0</v>
      </c>
      <c r="G127" s="55">
        <f t="shared" si="9"/>
        <v>12919</v>
      </c>
      <c r="H127" s="55"/>
      <c r="I127" s="55">
        <v>12919</v>
      </c>
      <c r="J127" s="55"/>
      <c r="K127" s="55">
        <f t="shared" si="7"/>
        <v>95432</v>
      </c>
      <c r="L127" s="55">
        <f t="shared" si="7"/>
        <v>51437</v>
      </c>
      <c r="M127" s="55">
        <f t="shared" si="7"/>
        <v>43995</v>
      </c>
      <c r="N127" s="55">
        <f t="shared" si="6"/>
        <v>0</v>
      </c>
    </row>
    <row r="128" spans="1:14" x14ac:dyDescent="0.25">
      <c r="A128" s="68">
        <v>113</v>
      </c>
      <c r="B128" s="72" t="s">
        <v>356</v>
      </c>
      <c r="C128" s="73">
        <f t="shared" si="8"/>
        <v>3475</v>
      </c>
      <c r="D128" s="74">
        <v>3475</v>
      </c>
      <c r="E128" s="74">
        <v>0</v>
      </c>
      <c r="F128" s="74">
        <v>0</v>
      </c>
      <c r="G128" s="55">
        <f t="shared" si="9"/>
        <v>9237</v>
      </c>
      <c r="H128" s="55">
        <v>9237</v>
      </c>
      <c r="I128" s="55"/>
      <c r="J128" s="55"/>
      <c r="K128" s="55">
        <f t="shared" si="7"/>
        <v>12712</v>
      </c>
      <c r="L128" s="55">
        <f t="shared" si="7"/>
        <v>12712</v>
      </c>
      <c r="M128" s="55">
        <f t="shared" si="7"/>
        <v>0</v>
      </c>
      <c r="N128" s="55">
        <f t="shared" si="6"/>
        <v>0</v>
      </c>
    </row>
    <row r="129" spans="1:14" x14ac:dyDescent="0.25">
      <c r="A129" s="68">
        <v>114</v>
      </c>
      <c r="B129" s="6" t="s">
        <v>357</v>
      </c>
      <c r="C129" s="73">
        <f t="shared" si="8"/>
        <v>1738</v>
      </c>
      <c r="D129" s="74">
        <v>0</v>
      </c>
      <c r="E129" s="74">
        <v>1738</v>
      </c>
      <c r="F129" s="74">
        <v>0</v>
      </c>
      <c r="G129" s="55">
        <f t="shared" si="9"/>
        <v>0</v>
      </c>
      <c r="H129" s="55"/>
      <c r="I129" s="55"/>
      <c r="J129" s="55"/>
      <c r="K129" s="55">
        <f t="shared" si="7"/>
        <v>1738</v>
      </c>
      <c r="L129" s="55">
        <f t="shared" si="7"/>
        <v>0</v>
      </c>
      <c r="M129" s="55">
        <f t="shared" si="7"/>
        <v>1738</v>
      </c>
      <c r="N129" s="55">
        <f t="shared" si="6"/>
        <v>0</v>
      </c>
    </row>
    <row r="130" spans="1:14" x14ac:dyDescent="0.25">
      <c r="A130" s="68">
        <v>115</v>
      </c>
      <c r="B130" s="6" t="s">
        <v>358</v>
      </c>
      <c r="C130" s="73">
        <f t="shared" si="8"/>
        <v>63687</v>
      </c>
      <c r="D130" s="74">
        <v>63687</v>
      </c>
      <c r="E130" s="74">
        <v>0</v>
      </c>
      <c r="F130" s="74">
        <v>0</v>
      </c>
      <c r="G130" s="55">
        <f t="shared" si="9"/>
        <v>0</v>
      </c>
      <c r="H130" s="55"/>
      <c r="I130" s="55"/>
      <c r="J130" s="55"/>
      <c r="K130" s="55">
        <f t="shared" si="7"/>
        <v>63687</v>
      </c>
      <c r="L130" s="55">
        <f t="shared" si="7"/>
        <v>63687</v>
      </c>
      <c r="M130" s="55">
        <f t="shared" si="7"/>
        <v>0</v>
      </c>
      <c r="N130" s="55">
        <f t="shared" si="6"/>
        <v>0</v>
      </c>
    </row>
    <row r="131" spans="1:14" ht="31.5" x14ac:dyDescent="0.25">
      <c r="A131" s="68">
        <v>116</v>
      </c>
      <c r="B131" s="72" t="s">
        <v>359</v>
      </c>
      <c r="C131" s="73">
        <f t="shared" si="8"/>
        <v>16219</v>
      </c>
      <c r="D131" s="74">
        <v>16219</v>
      </c>
      <c r="E131" s="74">
        <v>0</v>
      </c>
      <c r="F131" s="74">
        <v>0</v>
      </c>
      <c r="G131" s="55">
        <f t="shared" si="9"/>
        <v>0</v>
      </c>
      <c r="H131" s="55"/>
      <c r="I131" s="55"/>
      <c r="J131" s="55"/>
      <c r="K131" s="55">
        <f t="shared" si="7"/>
        <v>16219</v>
      </c>
      <c r="L131" s="55">
        <f t="shared" si="7"/>
        <v>16219</v>
      </c>
      <c r="M131" s="55">
        <f t="shared" si="7"/>
        <v>0</v>
      </c>
      <c r="N131" s="55">
        <f t="shared" si="6"/>
        <v>0</v>
      </c>
    </row>
    <row r="132" spans="1:14" ht="31.5" x14ac:dyDescent="0.25">
      <c r="A132" s="68">
        <v>117</v>
      </c>
      <c r="B132" s="6" t="s">
        <v>360</v>
      </c>
      <c r="C132" s="73">
        <f t="shared" si="8"/>
        <v>434</v>
      </c>
      <c r="D132" s="78">
        <v>434</v>
      </c>
      <c r="E132" s="78">
        <v>0</v>
      </c>
      <c r="F132" s="78">
        <v>0</v>
      </c>
      <c r="G132" s="55">
        <f t="shared" si="9"/>
        <v>856</v>
      </c>
      <c r="H132" s="55">
        <v>856</v>
      </c>
      <c r="I132" s="55"/>
      <c r="J132" s="55"/>
      <c r="K132" s="55">
        <f t="shared" si="7"/>
        <v>1290</v>
      </c>
      <c r="L132" s="55">
        <f t="shared" si="7"/>
        <v>1290</v>
      </c>
      <c r="M132" s="55">
        <f t="shared" si="7"/>
        <v>0</v>
      </c>
      <c r="N132" s="55">
        <f t="shared" si="6"/>
        <v>0</v>
      </c>
    </row>
    <row r="133" spans="1:14" ht="31.5" x14ac:dyDescent="0.25">
      <c r="A133" s="68">
        <v>118</v>
      </c>
      <c r="B133" s="6" t="s">
        <v>361</v>
      </c>
      <c r="C133" s="73">
        <f t="shared" si="8"/>
        <v>24038</v>
      </c>
      <c r="D133" s="78">
        <v>24038</v>
      </c>
      <c r="E133" s="78">
        <v>0</v>
      </c>
      <c r="F133" s="78">
        <v>0</v>
      </c>
      <c r="G133" s="55">
        <f t="shared" si="9"/>
        <v>0</v>
      </c>
      <c r="H133" s="55"/>
      <c r="I133" s="55"/>
      <c r="J133" s="55"/>
      <c r="K133" s="55">
        <f t="shared" si="7"/>
        <v>24038</v>
      </c>
      <c r="L133" s="55">
        <f t="shared" si="7"/>
        <v>24038</v>
      </c>
      <c r="M133" s="55">
        <f t="shared" si="7"/>
        <v>0</v>
      </c>
      <c r="N133" s="55">
        <f t="shared" si="6"/>
        <v>0</v>
      </c>
    </row>
    <row r="134" spans="1:14" x14ac:dyDescent="0.25">
      <c r="A134" s="68">
        <v>119</v>
      </c>
      <c r="B134" s="6" t="s">
        <v>362</v>
      </c>
      <c r="C134" s="73"/>
      <c r="D134" s="78"/>
      <c r="E134" s="78"/>
      <c r="F134" s="78"/>
      <c r="G134" s="55">
        <f t="shared" si="9"/>
        <v>697</v>
      </c>
      <c r="H134" s="55"/>
      <c r="I134" s="55">
        <v>697</v>
      </c>
      <c r="J134" s="55"/>
      <c r="K134" s="55">
        <f t="shared" si="7"/>
        <v>697</v>
      </c>
      <c r="L134" s="55">
        <f t="shared" si="7"/>
        <v>0</v>
      </c>
      <c r="M134" s="55">
        <f t="shared" si="7"/>
        <v>697</v>
      </c>
      <c r="N134" s="55">
        <f t="shared" si="6"/>
        <v>0</v>
      </c>
    </row>
    <row r="135" spans="1:14" x14ac:dyDescent="0.25">
      <c r="A135" s="68">
        <v>120</v>
      </c>
      <c r="B135" s="69" t="s">
        <v>1</v>
      </c>
      <c r="C135" s="79">
        <f>+C16+C17+C20+C124</f>
        <v>6142287</v>
      </c>
      <c r="D135" s="79">
        <f t="shared" ref="D135:N135" si="11">+D16+D17+D20+D124</f>
        <v>4678402</v>
      </c>
      <c r="E135" s="79">
        <f t="shared" si="11"/>
        <v>1387281</v>
      </c>
      <c r="F135" s="79">
        <f t="shared" si="11"/>
        <v>76604</v>
      </c>
      <c r="G135" s="79">
        <f t="shared" si="11"/>
        <v>581913</v>
      </c>
      <c r="H135" s="79">
        <f t="shared" si="11"/>
        <v>319661</v>
      </c>
      <c r="I135" s="79">
        <f t="shared" si="11"/>
        <v>248706</v>
      </c>
      <c r="J135" s="79">
        <f t="shared" si="11"/>
        <v>13546</v>
      </c>
      <c r="K135" s="79">
        <f t="shared" si="11"/>
        <v>6724200</v>
      </c>
      <c r="L135" s="79">
        <f t="shared" si="11"/>
        <v>4998063</v>
      </c>
      <c r="M135" s="79">
        <f t="shared" si="11"/>
        <v>1635987</v>
      </c>
      <c r="N135" s="79">
        <f t="shared" si="11"/>
        <v>90150</v>
      </c>
    </row>
    <row r="136" spans="1:14" x14ac:dyDescent="0.25">
      <c r="A136" s="80"/>
      <c r="B136" s="81"/>
      <c r="C136" s="82"/>
      <c r="D136" s="83"/>
      <c r="E136" s="83"/>
      <c r="F136" s="83"/>
    </row>
    <row r="137" spans="1:14" s="77" customFormat="1" x14ac:dyDescent="0.25">
      <c r="A137" s="80"/>
      <c r="B137" s="84"/>
      <c r="C137" s="85"/>
      <c r="D137" s="86"/>
      <c r="E137" s="86"/>
      <c r="F137" s="86"/>
    </row>
    <row r="138" spans="1:14" x14ac:dyDescent="0.25">
      <c r="A138" s="80"/>
      <c r="B138" s="87"/>
      <c r="C138" s="82"/>
      <c r="D138" s="83"/>
      <c r="E138" s="83"/>
      <c r="F138" s="83"/>
    </row>
    <row r="139" spans="1:14" x14ac:dyDescent="0.25">
      <c r="A139" s="80"/>
      <c r="B139" s="87"/>
      <c r="C139" s="82"/>
      <c r="D139" s="83"/>
      <c r="E139" s="83"/>
      <c r="F139" s="83"/>
    </row>
    <row r="140" spans="1:14" x14ac:dyDescent="0.25">
      <c r="A140" s="62"/>
      <c r="B140" s="88"/>
      <c r="C140" s="89"/>
      <c r="D140" s="89"/>
      <c r="E140" s="89"/>
      <c r="F140" s="89"/>
    </row>
    <row r="141" spans="1:14" x14ac:dyDescent="0.25">
      <c r="B141" s="90"/>
    </row>
    <row r="142" spans="1:14" x14ac:dyDescent="0.25">
      <c r="B142" s="90"/>
    </row>
    <row r="143" spans="1:14" x14ac:dyDescent="0.25">
      <c r="B143" s="90"/>
    </row>
    <row r="144" spans="1:14" x14ac:dyDescent="0.25">
      <c r="B144" s="90"/>
    </row>
  </sheetData>
  <mergeCells count="12">
    <mergeCell ref="K13:K14"/>
    <mergeCell ref="L13:N13"/>
    <mergeCell ref="A9:F10"/>
    <mergeCell ref="C12:F12"/>
    <mergeCell ref="G12:J12"/>
    <mergeCell ref="K12:N12"/>
    <mergeCell ref="A13:A14"/>
    <mergeCell ref="B13:B14"/>
    <mergeCell ref="C13:C14"/>
    <mergeCell ref="D13:F13"/>
    <mergeCell ref="G13:G14"/>
    <mergeCell ref="H13:J13"/>
  </mergeCells>
  <pageMargins left="0.78740157480314965" right="0.19685039370078741" top="0.78740157480314965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</vt:lpstr>
      <vt:lpstr>1 pr. asignavimai</vt:lpstr>
      <vt:lpstr>2 pr.</vt:lpstr>
      <vt:lpstr>4pr.</vt:lpstr>
      <vt:lpstr>'1 pr. asignavimai'!Print_Titles</vt:lpstr>
      <vt:lpstr>'1 pr. pajamos'!Print_Titles</vt:lpstr>
      <vt:lpstr>'2 pr.'!Print_Titles</vt:lpstr>
      <vt:lpstr>'4pr.'!Print_Titles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2015-10-13T08:43:25Z</cp:lastPrinted>
  <dcterms:created xsi:type="dcterms:W3CDTF">2013-11-22T06:09:34Z</dcterms:created>
  <dcterms:modified xsi:type="dcterms:W3CDTF">2015-10-15T11:34:25Z</dcterms:modified>
</cp:coreProperties>
</file>