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7530" windowHeight="4935" tabRatio="924" activeTab="0"/>
  </bookViews>
  <sheets>
    <sheet name="Turinys" sheetId="1" r:id="rId1"/>
    <sheet name="Sutartiniai žymėjimai" sheetId="2" r:id="rId2"/>
    <sheet name="1. Vizijos rodikliai" sheetId="3" r:id="rId3"/>
    <sheet name="1.1.Vizijos lyginamasis" sheetId="4" r:id="rId4"/>
    <sheet name="2. Prioritetų rodikliai" sheetId="5" r:id="rId5"/>
    <sheet name="2.1.Prioritetų lyginamasis" sheetId="6" r:id="rId6"/>
    <sheet name="3. Veiksmų įgyvendin. rodikliai" sheetId="7" r:id="rId7"/>
    <sheet name="I prioritetas" sheetId="8" r:id="rId8"/>
    <sheet name="II prioritetas" sheetId="9" r:id="rId9"/>
    <sheet name="III prioritetas" sheetId="10" r:id="rId10"/>
    <sheet name="IV prioritetas" sheetId="11" r:id="rId11"/>
    <sheet name="V prioritetas" sheetId="12" r:id="rId12"/>
  </sheets>
  <definedNames>
    <definedName name="_xlnm.Print_Area" localSheetId="2">'1. Vizijos rodikliai'!$A$1:$I$26</definedName>
    <definedName name="_xlnm.Print_Area" localSheetId="7">'I prioritetas'!$A$1:$I$160</definedName>
    <definedName name="_xlnm.Print_Area" localSheetId="1">'Sutartiniai žymėjimai'!$A$1:$Q$36</definedName>
    <definedName name="_xlnm.Print_Titles" localSheetId="4">'2. Prioritetų rodikliai'!$13:$13</definedName>
    <definedName name="_xlnm.Print_Titles" localSheetId="5">'2.1.Prioritetų lyginamasis'!$12:$13</definedName>
  </definedNames>
  <calcPr fullCalcOnLoad="1"/>
</workbook>
</file>

<file path=xl/sharedStrings.xml><?xml version="1.0" encoding="utf-8"?>
<sst xmlns="http://schemas.openxmlformats.org/spreadsheetml/2006/main" count="2490" uniqueCount="1565">
  <si>
    <t xml:space="preserve">3.1.1.2. Nutiesti pietinę jungtį tarp Klaipėdos valstybinio jūrų uosto ir IX B transporto koridoriaus </t>
  </si>
  <si>
    <t>Parengta pietinio išvažiavimo techninė dokumentacija</t>
  </si>
  <si>
    <t>Įrengtas pietinis išvažiavimas iš jūrų uosto (km)</t>
  </si>
  <si>
    <t xml:space="preserve">3.1.1.3. Modernizuoti Centrinio Klaipėdos valstybinio jūrų uosto įvado jungtį rekonstruojant Baltijos pr. su žiedinėmis sankryžomis, prioritetą teikiant Baltijos pr.– Šilutės pl. sankryžai </t>
  </si>
  <si>
    <t>Rekonstruotas Baltijos pr. (km)</t>
  </si>
  <si>
    <t>Rekonstruotų sankryžų skaičius</t>
  </si>
  <si>
    <t>3.1.1.4. Vystyti Klaipėdos geležinkelio mazgo šiaurinės uosto dalies (Anglinės ir Pauosčio kelynai) geležinkelį laikantis aplinkos apsaugos reikalavimų ir palaipsniui mažinant geležinkelio mazgo centrinėje miesto dalyje apkrovimą</t>
  </si>
  <si>
    <t>Įrengta ir kapitališkai suremontuota geležinkelio kelių (km)</t>
  </si>
  <si>
    <t>3.1.1.5. Vystyti Klaipėdos geležinkelio mazgo pietinės uosto dalies (Nemuno, Minijos, Perkėlos kelynai, Draugystės ir Rimkų stočių kelynai, geležinkelio tiltas per Smiltelės upę ir pervaža, išvažiavimas iš Draugystės geležinkelio stoties į pagrindinį kelią Šilutės–Pagėgių kryptimi) geležinkelį laikantis aplinkos apsaugos reikalavimų</t>
  </si>
  <si>
    <t>Įrengta geležinkelio pervažų, viadukų (vnt.)</t>
  </si>
  <si>
    <t>3.1.1.6. Įrengti Klaipėdos keleivių ir krovinių terminalą bei privažiavimo kelius į jį</t>
  </si>
  <si>
    <t>Įrengtas keleivių ir krovinių terminalas</t>
  </si>
  <si>
    <t>Įrengta automobilių privažiavimo kelių (km)</t>
  </si>
  <si>
    <t>Įrengta geležinkelio kelių (km)</t>
  </si>
  <si>
    <t>3.1.1.7. Skatinti logistikos centrų kūrimąsi</t>
  </si>
  <si>
    <t>Įkurti logistikos centrai</t>
  </si>
  <si>
    <t>3.1.1.8. Išnagrinėti įvairias uosto plėtros galimybes įvertinant Lietuvos vandens transporto strategiją ir uosto plėtros poveikį bei ekonominę naudą Klaipėdos miestui, didinti savivaldybės įtaką uosto valdyme</t>
  </si>
  <si>
    <t>Parengta galimybių studija, priimtos įstatymų ir kitų teisės aktų pataisos</t>
  </si>
  <si>
    <t xml:space="preserve">3.1.2. uždavinys. Stiprinti miesto ir uosto sąveiką aktyvinant bendradarbiavimą plėtros projektuose </t>
  </si>
  <si>
    <t>3.1.2.1. Pagal galimybes organizaciniais ir (ar) finansiniais ištekliais prisidėti įgyvendinant priemones, orientuotas į  keleivių judėjimo per Klaipėdos uostą intensyvinimą</t>
  </si>
  <si>
    <t xml:space="preserve">Įgyvendintos priemonės (dalyvauta parodose) </t>
  </si>
  <si>
    <t xml:space="preserve">Keleivių skaičiaus kruiziniais laivais dinamika </t>
  </si>
  <si>
    <t>3.1.2.2. Miesto teritorijų, esančių prie keleivinių ir kruizinių terminalų, užstatymą planuoti, atsižvelgiant į keleivių (turistų) poreikius</t>
  </si>
  <si>
    <t>Parengta detaliųjų ir specialiųjų planų</t>
  </si>
  <si>
    <t xml:space="preserve">3.1.2.3. Aktyviai dalyvauti uosto plėtros projektų, turinčių tiesiogines sąsajas su miesto plėtra ir aplinka, vertinimuose </t>
  </si>
  <si>
    <t xml:space="preserve">Pateiktų pastabų, rekomendacijų sąrašas </t>
  </si>
  <si>
    <t>3.1.2.4. Teikti bendras paraiškas tarptautiniams bei šalies fondams ir programoms dėl svarbių miestui ir uostui projektų įgyvendinimo finansavimo</t>
  </si>
  <si>
    <t>Parengtų ir laimėjusių konkursus paraiškų skaičius</t>
  </si>
  <si>
    <t>3.1.2.5. Klaipėdos uosto rezervines teritorijas perduoti uostui įstatymų nustatyta tvarka</t>
  </si>
  <si>
    <t xml:space="preserve">3.1.2.6. Ruošiant uosto teritorijų ir akvatorijų planus, pirmame planavimo etape atlikti žvalgomuosius tyrimus, istorinių duomenų ir planų analizę siekiant nustatyti šiose teritorijose ir akvatorijose esančius jūrinio paveldo objektus  </t>
  </si>
  <si>
    <t>Nustatyta jūrinio paveldo objektų</t>
  </si>
  <si>
    <t>3.1.2.7. Kurti smulkiam ir vidutiniam žuvų verslui reikalingą uosto infrastruktūrą: užtikrinti pakankamą vietų skaičių mažųjų priekrantės laivų švartavimuisi prieplaukose, sudaryti sąlygas mažmeninei prekybai šviežia žuvimi</t>
  </si>
  <si>
    <t>Įrengti infrastruktūros objektai (rekonstruota krantinė, m.)</t>
  </si>
  <si>
    <t>3.2.1 uždavinys. Išvystyti rekreacinių teritorijų infrastruktūrą</t>
  </si>
  <si>
    <t>3.2.1.1. Parengti esančių Smiltynėje buvusios karinės paskirties objektų (dzotų) pertvarkymo į kultūrinės-rekreacinės paskirties objektus galimybių studiją, detaliuosius planus (bendrame tinkle su gretimomis savivaldybėmis) ir techninius projektus</t>
  </si>
  <si>
    <t>Parengti detalieji planai</t>
  </si>
  <si>
    <t>3.2.1.2. Vietoje „laivų kapinių“ įrengti pramogų-pažintinį kompleksą</t>
  </si>
  <si>
    <t xml:space="preserve">Parengtas detalusis planas </t>
  </si>
  <si>
    <t>Parengtas techninis projektas (techn. dokumentacija)</t>
  </si>
  <si>
    <t>Įrengtas kompleksas</t>
  </si>
  <si>
    <t>Įrengtų rekreacinių uostų skaičius</t>
  </si>
  <si>
    <t>Veikiančių rekreacinės laivybos linijų skaičius</t>
  </si>
  <si>
    <t>3.2.1.5. Efektyviai panaudoti rekreacinę zoną prie marių pietinėje miesto dalyje sukuriant infrastruktūrą vandens sporto šakų ir vandens turizmo vystymui, gyventojų aktyviam poilsiui</t>
  </si>
  <si>
    <t>Pastatyta,  įrengta vandens turizmo ir sporto infrastruktūros objektų</t>
  </si>
  <si>
    <t>3.2.1.6. Įkurti jūros teikiamų pramogų, pažinimo ir sveikatingumo kompleksą Kopgalyje</t>
  </si>
  <si>
    <t>Rekonstruotų muziejaus akvariumo ekspozicijų skaičius</t>
  </si>
  <si>
    <t xml:space="preserve">Parengtų edukacinių programų vaikams su specialiaisiais poreikiais skaičius </t>
  </si>
  <si>
    <t>Aptarnautų neįgalių vaikų skaičius</t>
  </si>
  <si>
    <t>Apmokytų šeimų, auginančių neįgalius vaikus, skaičius</t>
  </si>
  <si>
    <t xml:space="preserve"> Lankytojų skaičiaus pokytis, tūkst. lankytojų</t>
  </si>
  <si>
    <t>3.2.1.7. Parengus planavimo dokumentus ir platinant rinkodaros medžiagą, pritraukti investuotojus Girulių laisvalaikio ir pramogų centro, nepriklausančio nuo sezonų, statybai</t>
  </si>
  <si>
    <t>Parengti planavimo dokumentai</t>
  </si>
  <si>
    <t>Pritrauktų investuotojų skaičius</t>
  </si>
  <si>
    <t>Pastatytas laisvalaikio ir pramogų centras</t>
  </si>
  <si>
    <t>Prijungtų prie jų sanitarinių mazgų skaičius</t>
  </si>
  <si>
    <t>3.2.1.9. Įgyvendinti Klaipėdos m. savivaldybės tarybos 2005-12-22 sprendimu Nr. T2-394 patvirtintą Klaipėdos miesto viešųjų tualetų išdėstymo schemą – specialųjį planą</t>
  </si>
  <si>
    <t xml:space="preserve">Atnaujintų, įrengtų stacionarių ir kilnojamųjų tualetų skaičius </t>
  </si>
  <si>
    <t xml:space="preserve">Įregistruotų, įrengtų sanitarinių mazgų skaičius </t>
  </si>
  <si>
    <t>Į vieną tinklą sujungtų sistemų dalis zonoje (%)</t>
  </si>
  <si>
    <t>3.2.2 uždavinys. Išplėsti turizmo paslaugų ir renginių įvairovę ir pagerinti kokybę</t>
  </si>
  <si>
    <t>3.2.2.1. Parengti  turizmo sektoriaus plėtros ir paslaugų įvairovės bei kokybės tyrimų  ir  didžiųjų miesto renginių socialinės-ekonominės naudos vertinimo metodiką; ja remiantis, atlikti turizmo sektoriaus tyrimą ir renginių socialinės -ekonominės naudos vertinimą</t>
  </si>
  <si>
    <t>Tyrimo ir vertinimo ataskaitų su išvadomis ir rekomendacijomis, skaičius</t>
  </si>
  <si>
    <r>
      <t>3.2.2.2. Stiprinti tarptautinių jūrinių renginių (</t>
    </r>
    <r>
      <rPr>
        <i/>
        <sz val="9"/>
        <rFont val="Times New Roman"/>
        <family val="1"/>
      </rPr>
      <t>Baltic Sprint Cup, Tall Ship Race, Baltic Sail</t>
    </r>
    <r>
      <rPr>
        <sz val="9"/>
        <rFont val="Times New Roman"/>
        <family val="1"/>
      </rPr>
      <t xml:space="preserve">) tradicijas  </t>
    </r>
  </si>
  <si>
    <t xml:space="preserve">Organizuota regatų </t>
  </si>
  <si>
    <t xml:space="preserve">Jose  dalyvavusių burlaivių skaičius </t>
  </si>
  <si>
    <t>3.2.2.3. Tobulinti miesto turizmo informacinę sistemą įsteigiant turizmo informacijos punktus (taip pat – mobilius),  kompiuterių terminalus autobusų, geležinkelio stotyse, jūrų perkėloje,  kruizinių laivų terminale, senamiestyje, kitose turistų lankomose vietose; turizmo informacinius užrašus rašyti lietuvių, rusų, anglų ir vokiečių kalbomis</t>
  </si>
  <si>
    <t>Įsteigtų punktų ir terminalų skaičius</t>
  </si>
  <si>
    <t>Aptarnautų turistų skaičius</t>
  </si>
  <si>
    <t xml:space="preserve">3.2.2.4. Parengti ir įgyvendinti kultūrinio turizmo  maršrutus (Danės upės, Tauralaukio, Senamiesčio, Kuršių marių) </t>
  </si>
  <si>
    <t>Įdiegti maršrutai</t>
  </si>
  <si>
    <t>3.2.2.5. Inicijuoti ir rengti jūrinę kultūrą propaguojančius renginius siekiant tolygiai išdėstyti per kalendorinius metus</t>
  </si>
  <si>
    <t xml:space="preserve">Bendra paramos apimtis (tūkst.Lt) </t>
  </si>
  <si>
    <t>Vidutinė paramos apimtis vienam renginiui ( Lt)</t>
  </si>
  <si>
    <t>3.2.2.8. Sutvarkyti Danės upės pakrančių infrastruktūrą (nuo Biržos tilto iki Palangos plento) pritaikant vandens turizmo poreikiams</t>
  </si>
  <si>
    <t>Rekonstruotų, įrengtų infrastruktūros objektų skaičius</t>
  </si>
  <si>
    <t>3.2.3. uždavinys. Gerinti miesto turistinį įvaizdį rinkodaros priemonėmis</t>
  </si>
  <si>
    <t>3.2.3.1. Periodiškai atnaujinti turistams skirtus informacinius leidinius ir parengti naujus leidinius apie turistams siūlomus teminius maršrutus, pramogų paketus ir miesto jūrinę kultūrą naudojant miesto prekės ženklo firminį stilių</t>
  </si>
  <si>
    <t>Leidinių tiražas (tūkst. vnt.)</t>
  </si>
  <si>
    <t>Tarptautinių parodų, kuriose buvo pristatytos Klaipėdos turizmo galimybės, skaičius (tarp jų – bendrų su QUATTRO savivaldybėmis pristatymų)</t>
  </si>
  <si>
    <t>Užmegztų kontaktų su užsienio turizmo agentūromis skaičius(tarp jų – bendrų su QUATTRO savivaldybėmis pristatymų)</t>
  </si>
  <si>
    <t>Parengtų informacinių paketų skaičius (tarp jų – bendrų su QUATTRO savivaldybėmis pristatymų)</t>
  </si>
  <si>
    <t>3.2.3.3. Rengti publikacijas ir reportažus apie miesto jūrinę kultūrą vietos ir užsienio žiniasklaidos priemonėms, parengti ekspoziciją apie miesto jūrinę kultūrą ir pristatyti Lietuvos miestuose bei tarptautinėse parodose</t>
  </si>
  <si>
    <t xml:space="preserve">Parengtų publikacijų ir reportažų skaičius </t>
  </si>
  <si>
    <t>Renginių, kuriuose pristatyta ekspozicija, skaičius</t>
  </si>
  <si>
    <t>3.3 tikslas. Stiprinti miesto urbanistinės plėtros darną, gerinti miesto vizualinę kokybę</t>
  </si>
  <si>
    <t>3.3.1. uždavinys. Pagerinti subalansuotos urbanistinės plėtros planavimą</t>
  </si>
  <si>
    <t xml:space="preserve">3.3.1.1. Įsteigti instituciją, kurios veikla būtų orientuota į miesto teritorijų kompleksinio vystymo koordinavimą, miesto ir privačių investuotojų interesų suderinimą vystant teritorijas ir kooperuojant lėšas </t>
  </si>
  <si>
    <t xml:space="preserve">3.3.1.2. Miesto urbanistinės plėtros planavimo procese įdiegti atskirų miesto teritorijų (rajonų) perspektyvinio vystymo koncepcijų, apimančių teritorijos vystymą urbanistiniu, paveldosauginiu, gamtosauginiu, ekonominiu bei socialiniu požiūriais, parengimą  </t>
  </si>
  <si>
    <t xml:space="preserve">Parengtų teritorijų vystymo koncepcijų skaičius ir sąrašas </t>
  </si>
  <si>
    <t>3.3.1.3. Zonose prie vandens (jūros, marių, upių) teikti pirmenybę visuomeninės ir gyvenamosios paskirties teritorijų vystymui</t>
  </si>
  <si>
    <t>3.3.2 uždavinys. Didinti miesto viešųjų erdvių vizualinį patrauklumą, restauruoti ir tvarkyti kultūros paveldo objektus</t>
  </si>
  <si>
    <t xml:space="preserve">3.3.2.2. Įvesti privalomus reikalavimus dėl pastatų, esančių senamiestyje, miesto istorinėje dalyje ir kitose reprezentacinėse miesto zonose, fasadų tvarkymo ir, bendradarbiaujant su pastatų savininkais, juos įgyvendinti
</t>
  </si>
  <si>
    <t>Priimti teisės aktai dėl reikalavimų įvedimo, patvirtinta įgyvendinimo tvarka</t>
  </si>
  <si>
    <t>Sutvarkytų ir nesutvarkytų pastatų skaičius</t>
  </si>
  <si>
    <t>Nesutvarkytų pastatų skaičius</t>
  </si>
  <si>
    <t xml:space="preserve">3.3.2.3. Siekiant pagerinti miesto vizualinį vaizdą bei diegiant bendrą jūrinį stilių miesto apipavidalinimo objektuose:
- parengti ir įgyvendinti miesto mažųjų architektūros formų ir įrangos kompleksinį projektą;
- parengti ir įgyvendinti miesto šventinio papuošimo sistemos ir įrangos 
kompleksinį projektą;
- parengti ir įgyvendinti miesto vizualinės informacijos priemonių sisteminio išsidėstymo projektą </t>
  </si>
  <si>
    <t>Parengti projektai</t>
  </si>
  <si>
    <t>Įrengtų mažosios architektūros objektų skaičius</t>
  </si>
  <si>
    <t>Esančių miesto šventinio papuošimo sistemoje objektų skaičius</t>
  </si>
  <si>
    <t>Įrengtų vizualinės informacijos priemonių skaičius</t>
  </si>
  <si>
    <t>3.3.2.4. Atnaujinti esamus ir įrengti naujus gėlynus gyvenamuosiuose rajonuose bei miesto teritorijoje esančiuose parkuose ir skveruose; diegti priemones, skatinančias miesto gyventojus apželdinti privačią gyvenamąją aplinką (sodybas, kiemus, balkonus)</t>
  </si>
  <si>
    <r>
      <t>Naujai įrengtų ir</t>
    </r>
    <r>
      <rPr>
        <i/>
        <sz val="9"/>
        <rFont val="Times New Roman"/>
        <family val="1"/>
      </rPr>
      <t xml:space="preserve"> atnaujintų </t>
    </r>
    <r>
      <rPr>
        <i/>
        <sz val="9"/>
        <color indexed="8"/>
        <rFont val="Times New Roman"/>
        <family val="1"/>
      </rPr>
      <t>gėlynų skaičius ir plotas, m</t>
    </r>
    <r>
      <rPr>
        <i/>
        <vertAlign val="superscript"/>
        <sz val="9"/>
        <color indexed="8"/>
        <rFont val="Times New Roman"/>
        <family val="1"/>
      </rPr>
      <t>2</t>
    </r>
  </si>
  <si>
    <t>Įdiegtų priemonių, skatinančių gyventojus apželdinti  gyvenamąją aplinką, skaičius</t>
  </si>
  <si>
    <t xml:space="preserve">3.3.2.5. Atlikti fontanų būklės inventorizaciją, parengti techninius projektus ir juos rekonstruoti
</t>
  </si>
  <si>
    <t>Darbų priėmimo-perdavimo aktų skaičius</t>
  </si>
  <si>
    <t>3.3.2.6. Restauruoti savivaldybės saugomus kultūros paveldo objektus</t>
  </si>
  <si>
    <t>3.3.2.7. Sutvarkyti Senamiesčio ir istorinės miesto dalies reprezetacinių viešųjų erdvių (Teatro, Turgaus, Atgimimo aikščių, Ferdinando ir kitų skverų) infrastruktūrą pritaikant jas turizmo reikmėms bei masiniams renginiams</t>
  </si>
  <si>
    <t xml:space="preserve"> Sutvarkytos aikštės, skaičius</t>
  </si>
  <si>
    <t>3.3.2.8. Atstatyti Klaipėdos pilies tūrį bei gynybinius pylimus, įrengiant tarptautinį konferencijų centrą ir išplečiant pilies ir miesto raidos muziejų</t>
  </si>
  <si>
    <t>Gautos paramos iš ES struktūrinių fondų dydis (tūkst. Lt)</t>
  </si>
  <si>
    <t>4.1.1. uždavinys. Užtikrinti efektyvų miesto gyvenamojo fondo naudojimą, priežiūrą, atnaujinimą ir modernizavimą</t>
  </si>
  <si>
    <t>4.1.1.1. Skatinti daugiabučių namų savininkų bendrijų (DNSB) kūrimąsi: kompensuoti dalį DNSB įstatų registravimo mokesčio, rengti konsultacinius susirinkimus ir seminarus, leisti informacinius lankstinukus apie galimybes gauti paramą</t>
  </si>
  <si>
    <t>Sukurta bendrijų (vnt./metus)</t>
  </si>
  <si>
    <t>Skirta biudžeto lėšų DNSB (Lt)</t>
  </si>
  <si>
    <t>Surengta seminarų; išleista informacinių lankstinukų ir leidinių</t>
  </si>
  <si>
    <t>4.1.1.2. Skatinti DNSB samdyti atestuotus administratorius bei pastatų konstrukcijų prižiūrėtojus</t>
  </si>
  <si>
    <t>Bendrijų, pasamdžiusių atestuotus administratorius ir pastatų konstrukcijų prižiūrėtojus, skaičius</t>
  </si>
  <si>
    <r>
      <t>4.1.1.4.</t>
    </r>
    <r>
      <rPr>
        <b/>
        <sz val="10"/>
        <rFont val="Times New Roman"/>
        <family val="1"/>
      </rPr>
      <t xml:space="preserve">  </t>
    </r>
    <r>
      <rPr>
        <sz val="10"/>
        <rFont val="Times New Roman"/>
        <family val="1"/>
      </rPr>
      <t xml:space="preserve">Parengti ir įgyvendinti priemones, skatinančias DNSB ir daugiabučių namų administratorius aktyviau įsijungti į daugiabučių namų modernizavimo procesus </t>
    </r>
  </si>
  <si>
    <r>
      <t xml:space="preserve">4.1.1.5.  </t>
    </r>
    <r>
      <rPr>
        <sz val="10"/>
        <rFont val="Times New Roman"/>
        <family val="1"/>
      </rPr>
      <t xml:space="preserve">Organizuoti tikrinimus bei gyventojų apklausas siekiant nustatyti, kaip  daugiabučių namų  administratoriai ir DNSB atlieka gyvenamųjų namų bendrojo naudojimo objektų priežiūros funkcijas;  parengti ir įgyvendinti priemones, leidžiančias kontroliuoti administratorių darbą ir sudarančias galimybę nutraukti sutartis </t>
    </r>
  </si>
  <si>
    <t>4.1.1.7. Parengti daugiabučių namų konstrukcijų avarinės būklės likvidavimo dalinio finansavimo kartu su gyventojais tvarką; šiuo klausimu teikti informaciją gyventojams</t>
  </si>
  <si>
    <t>1. Patvirtinta tvarka</t>
  </si>
  <si>
    <t>2. Įgyvendintų informacinių priemonių sąrašas</t>
  </si>
  <si>
    <t>4.1.1.9. Supaprastinti gyventojų atsiskaitymą už komunalines paslaugas</t>
  </si>
  <si>
    <t>Įvesta bendra atsiskaitymo sistema</t>
  </si>
  <si>
    <t>4.1.2 uždavinys. Humanizuoti gyvenamųjų rajonų aplinką</t>
  </si>
  <si>
    <t xml:space="preserve">4.1.2.1.  Rengiant gyvenamųjų kvartalų detaliuosius planus, neužstatytose teritorijose tarp gyvenamųjų namų pirmiausia numatyti vaikų žaidimo aikšteles, poilsio ir želdynų, tylos zonas, automobilių stovėjimo aikšteles </t>
  </si>
  <si>
    <t>Įrengta automobilių stovėjimo aikštelių</t>
  </si>
  <si>
    <t>Detaliųjų planų su tylos zonomis skaičius</t>
  </si>
  <si>
    <t>4.1.2.2. Spręsti automobilių laikymo daugiabučių namų kvartaluose problemą: bendradarbiaujant su gyventojais praplėsti įvažiavimus į kiemus bei mašinų laikymo aikšteles; sudaryti sąlygas gyventojams  supaprastinta tvarka praplėsti automobilių laikymo aikšteles</t>
  </si>
  <si>
    <t>Parengta tvarka</t>
  </si>
  <si>
    <t>Suremontuota kiemų dangos (iš viso kiemų, kv. m)</t>
  </si>
  <si>
    <t>Praplėsta stovėjimo aikštelių</t>
  </si>
  <si>
    <t>Skirta biudžeto lėšų (tūkst. Lt)</t>
  </si>
  <si>
    <t>Atnaujinta, įrengta naujų vaikų žaidimo aikštelių</t>
  </si>
  <si>
    <t xml:space="preserve">4.1.2.4. Atnaujinti esamas ir įrengti naujas šunų vedžiojimo aikšteles numatytose vietose </t>
  </si>
  <si>
    <t>Naujų aikštelių skaičius</t>
  </si>
  <si>
    <t>Sutvarkytų aikštelių skaičius</t>
  </si>
  <si>
    <t>Neįgaliesiems pritaikytų butų ir vietų (nuvažiavimų ir pan.) skaičius</t>
  </si>
  <si>
    <t>4.1.3 uždavinys. Vykdyti subalansuotą ir racionalią naujo būsto plėtrą</t>
  </si>
  <si>
    <t>Planuojamas žemės sklypų užstatymo tankumas (tūkst. kv. m)</t>
  </si>
  <si>
    <t>1-am gyventojui tenkantis gyvenamasis plotas (kv. m)</t>
  </si>
  <si>
    <t>4.1.3.3. Inicijuoti kolektyvinių sodų bendrijų (pirmiausia esančių arčiausia miesto centro), kuriose įmanoma išplėtoti reikalingą infrastruktūrą, pertvarkymą į gyvenamuosius kvartalus</t>
  </si>
  <si>
    <t>Pertvarkytų kolektyvinių sodų bendrijų, skaičius ir dydis (ha)</t>
  </si>
  <si>
    <t>4.1.4 uždavinys. Aprūpinti būstu socialiai remtinus ir mažas pajamas gaunančius gyventojus,  gerinti ir prižiūrėti socialinio būsto fondą</t>
  </si>
  <si>
    <t>Asmenų, šeimų, pageidaujančių išsinuomoti socialinį būstą ,skaičius</t>
  </si>
  <si>
    <t>Apgyvendintų asmenų, šeimų skaičius</t>
  </si>
  <si>
    <t>Nupirkta socialinio būsto (plotas kv. m)</t>
  </si>
  <si>
    <t>Rezervuotų sklypų plotas (ha)</t>
  </si>
  <si>
    <t>Surinkta nuomos mokesčių (tūkst. Lt)</t>
  </si>
  <si>
    <t>Suremontuotų savivaldybės butų plotas (kv. m)</t>
  </si>
  <si>
    <t>4.2. tikslas. Gerinti socialinių paslaugų kokybę, didinti įvairovę ir prieinamumą miesto gyventojams</t>
  </si>
  <si>
    <t xml:space="preserve">4.2.1. uždavinys. Didinti bendrųjų socialinių paslaugų įvairovę ir aprėptį, skatinti jų neinstitucinę plėtrą bendruomenėje </t>
  </si>
  <si>
    <t>4.2.1.2.  Plėtoti specialiojo transporto paslaugų teikimą socialinių paslaugų gavėjams, neįgaliųjų nevyriausybinėms organizacijoms</t>
  </si>
  <si>
    <t>4.2.1.3.  Inicijuoti socialinių įmonių, kuriose galėtų dirbti neįgalūs, sutrikusio intelekto suaugusieji, sergantys psichikos ligomis, žmonės su fizine negalia ir rizikos grupių asmenys, steigimą</t>
  </si>
  <si>
    <t xml:space="preserve">4.2.1.5.  Užtikrinti socialiai remtinų asmenų (šeimų) galimybę gauti nemokamą maitinimą, organizuojamą atsižvelgiant į jų savarankiškumą ir pageidavimus (maitinimo įstaigose, namuose, gaunant maisto talonus, gaunat sauso maisto davinius) </t>
  </si>
  <si>
    <t xml:space="preserve">4.2.2 uždavinys. Didinti socialinės priežiūros paslaugų aprėptį ir institucinį prieinamumą
</t>
  </si>
  <si>
    <t>4.2.2.1.  Pradėti teikti auginančioms vaikus su negalia šeimoms socialinių įgūdžių ugdymo ir palaikymo paslaugas jų namuose ar nestacionarioje socialinių paslaugų įstaigoje</t>
  </si>
  <si>
    <t xml:space="preserve">Jų dalis nuo visų vaikų su negalia, kuriems yra teiktinos tokios paslaugos, skaičiaus (%) </t>
  </si>
  <si>
    <t>4.2.2.2. Išplėsti  BĮ Klaipėdos miesto vaiko krizių centro laikinos globos grupę vaikams iš socialinės rizikos šeimų</t>
  </si>
  <si>
    <t xml:space="preserve">2.1.2.3. Modernizuoti šiaurinės miesto dalies gatvių tinklą tiesiant Universiteto  g., rekonstruojant įvažiavimo kelią į Tauralaukį, Kretingos g. tęsinį nuo Panevėžio g. iki Liepojos pl., Utenos, Pakruojo, Radviliškio, Rokiškio g., Labrenciškių ir Tauralaukio gyvenviečių  gatves   </t>
  </si>
  <si>
    <t>Įrengtos gatvės (km)</t>
  </si>
  <si>
    <t xml:space="preserve">2.1.2.4. Modernizuoti Šiaurės-Pietų transporto koridorių gatvių tinklą rekonstruojant Minijos g. nuo Sausio 15-osios g. iki Jūrininkų pr., Nemuno g., Šilutės pl. nuo Kauno g., Mokyklos g. iki tilto, Taikos pr. iki 6 eismo juostų tarp Tiltų ir Dubysos g., Taikos pr. tęsinį - Kairių g., Tilžės g. nuo Šilutės pl. iki geležinkelio pervažos, pertvarkant žiedinę Mokyklos g. ir Šilutės pl. sankryžą,  tiesiant Taikos pr. II juostą nuo Smiltelės g. iki Jūrininkų pr., Rimkų gyvenvietės gatves      </t>
  </si>
  <si>
    <t xml:space="preserve">2.1.2.7. Įrengti Pramonės parko gatvių tinklą (Pramonės, Verslo, Metalo g. II eilė), Statybininkų pr. tęsinį į kelią Nr. 141, įrengti geležinkelio atšaką į Pramonės parką </t>
  </si>
  <si>
    <t>Įrengtos gatvės (km); įrengta geležinkelio atšaka</t>
  </si>
  <si>
    <t>2.1.2.8. Įrengti asfalto dangą 20 proc. vietinės reikšmės kelių (gatvių) su žvyro danga</t>
  </si>
  <si>
    <t>Įrengtos gatvės su asfalto danga (km), kelių (gatvių) su žvyro danga ilgis (%)</t>
  </si>
  <si>
    <t xml:space="preserve">2.1.2.9. Siekiant pagerinti transporto eismą mieste, atlikti tyrimus:
- tyrimą dėl miesto transporto rūšių sudėties (kasmet); 
- tyrimus dėl transporto eismo intensyvumo atskirose miesto dalyse (pagal poreikį);
- tyrimus dėl viešojo transporto keleivių srautų (kas 3 metus) 
</t>
  </si>
  <si>
    <t xml:space="preserve">Jų pagrindu numatyta ir įgyvendinta eismo organizavimo priemonių </t>
  </si>
  <si>
    <t xml:space="preserve">Atlikta tyrimų </t>
  </si>
  <si>
    <t>2.1.2.10. Parengti ir įdiegti koordinuotą šviesoforų reguliavimo ir valdymo sistemą</t>
  </si>
  <si>
    <t>Parengta „žaliosios bangos“  transporto valdymo sistema</t>
  </si>
  <si>
    <t xml:space="preserve">2.1.2.11. Parengti kompleksines, atitinkančias tarptautinius standartus, automobilių transporto eismo saugumo gerinimo priemones ir jas įgyvendinti </t>
  </si>
  <si>
    <t xml:space="preserve">Parengtų ir  įgyvendintų automobilių transporto eismo saugumo gerinimo priemonių skaičius
</t>
  </si>
  <si>
    <t>Nukentėjusiųjų eismo įvykiuose skaičius</t>
  </si>
  <si>
    <t>2.1.2.12. Atsižvelgiant į didėjantį automobilių stovėjimo vietų poreikį plėsti esamas ir statyti naujas įvairių tipų (antžemines, požemines, daugiaaukštes, vieno lygio) automobilių laikymo aikšteles centrinėje miesto dalyje, daugiaaukščių namų gyvenamuosiuose rajonuose</t>
  </si>
  <si>
    <t>Įrengtų papildomų automobilių laikymo vietų skaičius</t>
  </si>
  <si>
    <t xml:space="preserve">2.1.2.13. Riboti transporto eismą centrinėje miesto dalyje, įvesti mokestį už automobilių laikymą tam skirtose aikštelėse </t>
  </si>
  <si>
    <t>Mokamų automobilių stovėjimo vietų skaičius</t>
  </si>
  <si>
    <t>2.1.2.14. Pagerinti miesto transporto susisiekimo informacinę sistemą, mažinant automobilių ridą reikiamam objektui surasti</t>
  </si>
  <si>
    <t>Pastatyta kelio ženklų</t>
  </si>
  <si>
    <t>2.1.3. uždavinys. Vykdyti subalansuotą miesto transporto sistemos ir viešojo transporto politiką, pirmenybę teikiant pėstiesiems, dviratininkams ir visuomeniniam transportui bei gerinant miesto ekologinę būklę</t>
  </si>
  <si>
    <t>2.1.3.1. Rekonstruoti geležinkelio ir Kretingos g. sankryžą:
- įrengti pėsčiųjų tiltą per geležinkelį Priestočio g.;
- išanalizuoti viaduko įrengimo galimybes</t>
  </si>
  <si>
    <t>Rekonstruotas pėsčiųjų tiltas, parengta galimybių studija</t>
  </si>
  <si>
    <t>2.1.3.2. Nutiesti racionalaus išplanavimo dviračių takus pagal patvirtintą Klaipėdos miesto (taip pat Smiltynėje) dviračių transporto infrastruktūros išvystymo schemą  (tarybos 2000-03-30 sprendimas Nr. 55)</t>
  </si>
  <si>
    <t>Nutiesta dviračių takų (km)</t>
  </si>
  <si>
    <t>2.1.3.3. Plėtoti miesto visuomeninio transporto maršrutinį tinklą su stotelių ir galinių punktų įrengimu naujai užstatomose teritorijose, jį optimizuoti reguliarių (ne rečiau kaip treji metai) keleivių srautų tyrimų pagrindu</t>
  </si>
  <si>
    <t>Įrengta naujų maršrutų (km)</t>
  </si>
  <si>
    <t>Įrengtų naujų stotelių skaičius</t>
  </si>
  <si>
    <t>Įrengtų galinių punktų skaičius</t>
  </si>
  <si>
    <t>2.1.3.4. Rekonstruojant gatves sudaryti prioritetines eismo sąlygas viešajam transportui, išskiriant specialias eismo juostas</t>
  </si>
  <si>
    <t>Įrengta specialių eismo juostų (km)</t>
  </si>
  <si>
    <t>2.1.3.5. Siekiant diegti ekologiškai švarų transportą Klaipėdos regione parengti alternatyvaus viešojo transporto (elektrotraukiniais, greitaisiais traukiniais, tramvajumi) galimybių  studiją</t>
  </si>
  <si>
    <t>Parengta galimybių studija su rekomendacijomis</t>
  </si>
  <si>
    <t xml:space="preserve">2.1.3.6. Ieškoti galimybių didinti biodegalų ir gamtinių dujų naudojimą viešojo transporto priemonėms </t>
  </si>
  <si>
    <t>Panaudota biodegalų (t), gamtinių dujų (m3) viešojo transporto priemonėse</t>
  </si>
  <si>
    <t>2.1.3.8. Diegti priemones, skirtas keleivių aptarnavimo kokybei gerinti miesto viešajame transporte</t>
  </si>
  <si>
    <t xml:space="preserve">Atnaujinta transporto priemonių </t>
  </si>
  <si>
    <t>Kitų įgyvendintų priemonių sąrašas</t>
  </si>
  <si>
    <t>2.1.3.9. Integruoti reguliaraus viešojo transporto (autobusų, maršrutinių taksi ir kitų rūšių) maršrutų ir tvarkaraščių tinklus bei bilietų sistemas</t>
  </si>
  <si>
    <t>Galimybė e. bilietu atsiskaityti už viešojo transporto paslaugas</t>
  </si>
  <si>
    <t>2.2. tikslas. EFEKTYVIAI NAUDOTI, ATNAUJINTI IR PLĖTOTI INŽINERINIO APRŪPINIMO SISTEMAS</t>
  </si>
  <si>
    <t>2.2.1.1. Suformuoti atskirą 
Savivaldybės administracijos padalinį, atsakingą už inžinerinių tinklų priežiūrą, rekonstrukciją ir plėtrą</t>
  </si>
  <si>
    <t>Įsteigtas padalinys</t>
  </si>
  <si>
    <t>2.2.1.2. Sukurti inžinerinių tinklų ir susisiekimo koridorių duomenų banką GIS pagrindu pagal miesto bendrąjį planą ir parengtus specialiuosius planus</t>
  </si>
  <si>
    <t>Sukurtas duomenų bankas</t>
  </si>
  <si>
    <t>2.2.1.3. Bendradarbiaujant miestui su kaimyninėmis savivaldybėmis, valstybinėmis institucijomis bei rengiant tarptautinius projektus, prioritetą teikti  inžinerinės infrastruktūros plėtojimui ir jos kokybės gerinimui</t>
  </si>
  <si>
    <t>Bendradarbiavimo sutarčių sąrašas</t>
  </si>
  <si>
    <t>2.2.1.4. Pertvarkyti infrastruktūros finansavimo sistemą: naudoti lėšas, gautas iš aukcionuose parduotų sklypų, bendradarbiavimo su privačiais investuotojais sutarčių ir infrastruktūros įmonių dividendų infrastruktūros vystymui</t>
  </si>
  <si>
    <t>Priimti teisės aktai dėl infrastruktūros vystymo  finansavimo</t>
  </si>
  <si>
    <t>2.2.2. uždavinys. Vystyti vandentiekio ir nuotekų tinklus</t>
  </si>
  <si>
    <t>2.2.2.1. Siekiant sukurti atskirą nuo miesto Smiltynės aprūpinimo geriamuoju vandeniu tinklo sistemą, atlikti hidrogeologinius tyrimus ir parengti studiją dėl vandenvietės įrengimo Jūrų muziejaus zonoje</t>
  </si>
  <si>
    <t>Parengta studija su rekomendacijomis dėl vandenvietės įrengimo vietos</t>
  </si>
  <si>
    <t xml:space="preserve">2.2.2.2. Parengti Klaipėdos m. vandens tiekimo ir nuotekų šalinimo Smiltynėje specialųjį planą, techninius projektus (su priešgaisrinių priemonių planais) ir organizuoti jų įgyvendinimą </t>
  </si>
  <si>
    <t>Parengtų projektų sąrašas; nutiesta vandentiekio ir nuotekų šalinimo tinklų (km)</t>
  </si>
  <si>
    <t>2.2.2.3. Paruošti Melnragės ir Girulių gyvenamųjų ir poilsio teritorijų prijungimo prie centralizuotų tinklų techninius projektus ir vykdymo planus, organizuoti jų įgyvendinimą</t>
  </si>
  <si>
    <t>Teritorijų, prijungtų prie centralizuotų tinklų, sąrašas</t>
  </si>
  <si>
    <t>2.2.2.4. Parengti ir įgyvendinti nuotekų valyklos dumblo apdorojimo techninius projektus, numatančius oro taršos sumažinimą</t>
  </si>
  <si>
    <t>Pastatyti įrenginiai</t>
  </si>
  <si>
    <t>Priimti teisės aktai dėl AB „Klaipėdos vanduo“ įstatinio kapitalo didinimo</t>
  </si>
  <si>
    <t>2.2.2.5. Atlikti vandentiekio ir buitinių nuotekų tinklų, kurių savininkas nežinomas, teisinę registraciją ir teikti akcininkams siūlymus dėl AB „Klaipėdos vanduo“ įstatinio kapitalo didinimo turtiniais įnašais</t>
  </si>
  <si>
    <t>2.2.2.6. Pagal parengtus techninius projektus rekonstruoti / įrengti Trinyčių, Tauralaukio gyvenamųjų kvartalų, perspektyvinių miesto plėtros teritorijų į šiaurę nuo Vilniaus plento, Paupio gyvenvietės, Smeltės ir Rimkų gyvenamųjų kvartalų vandentiekio ir nuotekų šalinimo tinklus bei įrenginius ir lietaus nuotekų tinklus</t>
  </si>
  <si>
    <t>Pastatyta siurblinių (vnt.)</t>
  </si>
  <si>
    <t>2.2.2.7. Parengti techninius projektus ir prie miesto centralizuotų vandens tiekimo ir nuotekų šalinimo tinklų prijungti:                                                                        - Labrenciškių gyvenamojo kvartalo II eilės ir Medelyno kvartalo,                                                                                     - sodų (kurių paskirtis keičiama į gyvenamąją),                                                          - planuojamų gyvenamųjų kvartalų tarp Šiaulių, Virkučių, Daugilių,                                                                   - Žardupės gyvenamojo kvartalo vandens tiekimo ir nuotekų šalinimo tinklus;                                                    šiose teritorijose vystyti lietaus nuotekų tinklus</t>
  </si>
  <si>
    <t>Parengta projektų, įgyvendinimo programų; įrengta tinklų (km); naujų prisijungusių vartotojų skaičiu.</t>
  </si>
  <si>
    <t>2.2.2.9. Įsigyti magistralinių, kvartalinių vandentiekio ir buitinių nuotekų tinklus, kurie būtini viešajam vandens tiekimui bei nuotekų šalinimui</t>
  </si>
  <si>
    <t>Įsigyta tinklų (m)</t>
  </si>
  <si>
    <t>2.2.2.10. Plėtoti (statyti) naujus vandens tiekimo ir nuotekų šalinimo objektus, jei užsakovas ne viešasis vandens tiekėjas ar savivaldybė, tik esant trišalei savivaldybės, viešojo vandens tiekėjo ir užsakovo (objekto statytojo) sutarčiai; parengti vandentiekio ir nuotekų tinklų statybos, finansuojamos investuotojų lėšomis, įgyvendinimo ir perdavimo savivaldybei arba savivaldybės viešajam tiekėjui tvarką, nustatant vienkartinę prijungimo įmoką juridiniams asmenims, pageidaujantiems savo tinklus prijungti prie viešojo vandens tiekėjo valdomos tinklų ir įrenginių infrastruktūros</t>
  </si>
  <si>
    <t>Pastatyta tinklų privačių investuotojų lėšomis (km)</t>
  </si>
  <si>
    <t>Perduota nuosavybės teisių savivaldybei ar savivaldybės kontroliuojamai įmonei (pagal tinklų ilgį, vertes)</t>
  </si>
  <si>
    <t>Patvirtinta perdavimo tvarka</t>
  </si>
  <si>
    <t>Priimti teisės aktai dėl prijungimo įmokos</t>
  </si>
  <si>
    <t>Lėšų, gautų iš prijungimo įmokų ir panaudotų vandens tiekimo ir nuotekų infrastruktūros plėtrai, dydis (Lt)</t>
  </si>
  <si>
    <t>2.2.3.1.Parengti galimybių studiją dėl viso miesto aukštos įtampos linijų kabeliavimo ir specialiuosius planus, numatančius iškelti ir kabeliuoti aukštos įtampos linijas, esančias vertingose miesto teritorijose (tuo atlaisvinant plotus naujiems
sklypams formuoti)</t>
  </si>
  <si>
    <t>Patvirtinta galimybių studija</t>
  </si>
  <si>
    <t xml:space="preserve">2.2.3.3. Pramonės įmonių vystymui rytiniame pramonės rajone (LEZ teritorijoje) pastatyti transformatorinę pastotę    </t>
  </si>
  <si>
    <t>Pastatyta transformatorinė pastotė</t>
  </si>
  <si>
    <t>2.2.3.4. Palaipsniui pakeisti orines  apšvietimo ir elektros linijas kabelinėmis; naujai planuojamose teritorijose projektuoti tik kabelines linijas</t>
  </si>
  <si>
    <t xml:space="preserve">Dalis nuo visų orinių apšvietimo linijų (%). </t>
  </si>
  <si>
    <t xml:space="preserve">2.2.3.5. Pagerinti miesto gatvių, gyvenamųjų kvartalų, pastatų, krantinių, reprezentacinių zonų apšvietimą </t>
  </si>
  <si>
    <t>Įgyvendintos programoje numatytos priemonės</t>
  </si>
  <si>
    <t>2.2.4. uždavinys. Perplanuoti energetikos ūkį ir dujotiekį</t>
  </si>
  <si>
    <t>2.2.4.1. Atnaujinti Klaipėdos miesto šilumos tiekimo specialųjį planą, kuriame, išnagrinėjus alternatyvius sprendinius, būtų parinktos optimaliausios energijos rūšys šildymui, numatyta šilumos ūkio rekonstrukcija</t>
  </si>
  <si>
    <t>2.2.4.2. Atlikti parengiamuosius planavimo darbus dėl magistralinio dujotiekio dujų skirstymo stoties, turinčios didelę apsaugos zoną ir ribojančios veiklą vertingoje miesto žemėje, iškėlimo už miesto ribų</t>
  </si>
  <si>
    <t>Parengtas dujų skirstymo stoties iškėlimo projektas ir sąmata</t>
  </si>
  <si>
    <t>2.2.4.3. Parengti dujotiekio tinklų išvystymo schemą Klaipėdos dujų skirstymo stoties aptarnaujamoje zonoje (naujai planuojamoms ir projektuojamoms miesto teritorijoms)</t>
  </si>
  <si>
    <t>2.2.4.5. Kasmet atlikti 8-10 km termofikacinių tinklų rekonstrukciją, keičiant juos iš anksto izoliuotais vamzdynais</t>
  </si>
  <si>
    <t xml:space="preserve">Rekonstruotų termofikacinių tinklų ilgis (km) </t>
  </si>
  <si>
    <t>Rekonstruotų termofikacinių tinklų ilgis nuo bendro tinklų ilgio, proc.</t>
  </si>
  <si>
    <t>2.2.5. uždavinys. Pagerinti lietaus nuotekų tinklų sistemą</t>
  </si>
  <si>
    <t>2.2.5.1. Klaipėdos vandens išteklių valdymo sistemų, įskaitant ir lietaus drenažo sistemą, gerinimo ir plėtros koncepcijos pagrindu:                                                                - parengti miesto lietaus nuotekų specialųjį planą,                                                                      - įrengti baseininius lietaus nuotekų valymo įrenginius,                                                                                         - sumažinti lietaus nuotekų debitą ir tinklų hidraulinį pralaidumą</t>
  </si>
  <si>
    <t>Rezervuota sklypų baseininių valymo įrenginių statybai (vnt.)</t>
  </si>
  <si>
    <t>Pastatyta baseininių valymo įrenginių (vnt.)</t>
  </si>
  <si>
    <t xml:space="preserve">Suremontuota tinklų (km) </t>
  </si>
  <si>
    <t>Įrengta tinklų (km)</t>
  </si>
  <si>
    <t>Pašalinta kritinių gedimų</t>
  </si>
  <si>
    <t>Lietaus nuotekų kiekis (tūkst.m3/m.)</t>
  </si>
  <si>
    <t>Bendras lietaus nuotekų tinklų ilgis (km)</t>
  </si>
  <si>
    <t>Rekonstruotų lietaus nuotekų tinklų ilgis nuo bendro ilgio, proc.</t>
  </si>
  <si>
    <t xml:space="preserve">2.2.5.2. Parengti pajūrio ruožo paviršinių nuotekų, upelių, vandens telkinių (esančių rekreacinėse teritorijose ir prie jų, taip pat miško plotuose) sutvarkymo  planą suderinant jį su miškotvarkos projektais; organizuoti suplanuotų priemonių įgyvendinimą </t>
  </si>
  <si>
    <t>Parengtas planas, įgyvendinta priemonių; sutvarkyta upelių, vandens telkinių</t>
  </si>
  <si>
    <t>2.2.5.3. Įvesti vietinę rinkliavą už paviršinių nuotekų tvarkymo paslaugas Klaipėdos miesto savivaldybės teritorijoje, diegti visuomenės informavimo apie paviršinių nuotekų tvarkymą  ir tvarkymo svarbos propagavimo priemones</t>
  </si>
  <si>
    <t>2.2.5.4. Mažinti lietaus vandenų patekimo į buitinius nuotekų tinklus kiekį, nutiesiant naujus lietaus nuotekų nuvedimo tinklus</t>
  </si>
  <si>
    <t xml:space="preserve">Nutiesta lietaus nuotekų nuvedimo tinklų (km) </t>
  </si>
  <si>
    <t>Lietaus vandenų, patenkančių į miesto valyklą, kiekis (mln. t)</t>
  </si>
  <si>
    <t>2.2.6.1. Integruoti Klaipėdos m. savivaldybės atliekų tvarkymo sistemą į Klaipėdos regiono atliekų tvarkymo sistemą</t>
  </si>
  <si>
    <t>Veikiantis regioninis atliekų sąvartynas (Dumpiuose)</t>
  </si>
  <si>
    <t>Funkcionuojanti regioninė atliekų tvarkymo sistema</t>
  </si>
  <si>
    <t xml:space="preserve"> Parengti teisės aktai, atitinkantys tarpsavivaldybinius susitarimus</t>
  </si>
  <si>
    <t>Jas lankančių vaikų skaičius</t>
  </si>
  <si>
    <t>5.1.1.9. Diegti kompleksines gabių mokinių ugdymo ir skatinimo priemones</t>
  </si>
  <si>
    <t>Paskatintų mokinių skaičius</t>
  </si>
  <si>
    <t>4.2.1.1. Teikti sociokultūrines paslaugas senyvo amžiaus asmenims skirtinguose miesto rajonuose (keturiuose)</t>
  </si>
  <si>
    <t>Tarybos sprendimai dėl dienos centrų arba bendruomenės namų senyvo amžiaus asmenims steigimo</t>
  </si>
  <si>
    <t>78/51</t>
  </si>
  <si>
    <t>4.25.</t>
  </si>
  <si>
    <t>Rezervuota sklypų socialinės infrastruktūros objektų statybai (vnt.)</t>
  </si>
  <si>
    <r>
      <t xml:space="preserve">17540 </t>
    </r>
    <r>
      <rPr>
        <vertAlign val="superscript"/>
        <sz val="12"/>
        <rFont val="Times New Roman"/>
        <family val="1"/>
      </rPr>
      <t>4</t>
    </r>
  </si>
  <si>
    <t>Orinių elektros apšvietimo linijų, pakeistų kabelinėmis, ilgis (km)</t>
  </si>
  <si>
    <t>Parengta schema</t>
  </si>
  <si>
    <t>Suplanuotų komunalinių atliekų konteinerių aikštelių skaičius</t>
  </si>
  <si>
    <t>Parengta koncepcija, Vasaros estrados panaudojimo galimybių tyrimas</t>
  </si>
  <si>
    <t>Gavusių specialiojo transporto paslaugas asmenų  sk.</t>
  </si>
  <si>
    <t>Gavusių specialiojo transporto paslaugas organizacijų sk.</t>
  </si>
  <si>
    <t xml:space="preserve">Lėšų, skirtų  biudžetinėms savivaldybės įstaigoms ir NVO vykdyti šią veiklą, dydis (tūkst. Lt) </t>
  </si>
  <si>
    <t>115/9</t>
  </si>
  <si>
    <t>184,6/ 100000</t>
  </si>
  <si>
    <t>226,7/ 100000</t>
  </si>
  <si>
    <t>583,55/100000</t>
  </si>
  <si>
    <t xml:space="preserve">Suplanuotų baseinų skaičius </t>
  </si>
  <si>
    <t>Skirta biudžeto lėšų vaikų, turinčių sveikatos sutrikimų, kūno kultūros ugdymui, Lt</t>
  </si>
  <si>
    <t>Paramos dydis, tūkst. Lt</t>
  </si>
  <si>
    <t>4.4.3.6. Rengti paraiškas šalies ir tarptautiniams fondams bei ieškoti kitų finansavimo šaltinių, siekiant gauti papildomas lėšas profesionalių sportininkų veiklos finansavimui ir aukštos kvalifikacijos specialistų pritraukimui.</t>
  </si>
  <si>
    <t xml:space="preserve"> Aplinkos kokybės sk.</t>
  </si>
  <si>
    <t>Aplinkos kokybės sk.</t>
  </si>
  <si>
    <t>42196/       10956</t>
  </si>
  <si>
    <r>
      <t>29 ir 33</t>
    </r>
    <r>
      <rPr>
        <vertAlign val="superscript"/>
        <sz val="12"/>
        <rFont val="Times New Roman"/>
        <family val="1"/>
      </rPr>
      <t>3</t>
    </r>
  </si>
  <si>
    <r>
      <t xml:space="preserve">20725 </t>
    </r>
    <r>
      <rPr>
        <vertAlign val="superscript"/>
        <sz val="12"/>
        <rFont val="Times New Roman"/>
        <family val="1"/>
      </rPr>
      <t>4</t>
    </r>
  </si>
  <si>
    <r>
      <t xml:space="preserve">18983 </t>
    </r>
    <r>
      <rPr>
        <vertAlign val="superscript"/>
        <sz val="12"/>
        <rFont val="Times New Roman"/>
        <family val="1"/>
      </rPr>
      <t>4</t>
    </r>
  </si>
  <si>
    <r>
      <t xml:space="preserve">11486 </t>
    </r>
    <r>
      <rPr>
        <vertAlign val="superscript"/>
        <sz val="12"/>
        <rFont val="Times New Roman"/>
        <family val="1"/>
      </rPr>
      <t>5</t>
    </r>
  </si>
  <si>
    <t>Miesto tvarkymo skyrius</t>
  </si>
  <si>
    <t>116/624</t>
  </si>
  <si>
    <t>40,7/59,3</t>
  </si>
  <si>
    <t xml:space="preserve">37,9/62,1 </t>
  </si>
  <si>
    <t>39,2/60,8</t>
  </si>
  <si>
    <t>511/692</t>
  </si>
  <si>
    <t>1500/0</t>
  </si>
  <si>
    <t>4.4.1.13. Sudaryti palankias sąlygas irklavimo sportui vystytis, rekonstruojant Klaipėdos irklavimo centrą (Gluosnių skg.  8) ir inicijuojant senosios irklavimo bazės (Pylimo g.  6) pritaikymo irklavimo sportui galimybių tyrimą ir, esant galimybei ir poreikiui, organizuoti projekto įgyvendinimo darbus</t>
  </si>
  <si>
    <t>Rekonstruotų irklavimo bazių skaičius ir sąrašas</t>
  </si>
  <si>
    <t>4.4.1.14. Rezervuoti visuomenės poreikiams žemės sklypą miesto naujo centrinio stadiono statybai</t>
  </si>
  <si>
    <t>Stadiono statybai rezervuotas sklypas</t>
  </si>
  <si>
    <t>4.4.1.15. Inicijuoti sezoninių, laikinų sportavimo zonų bei įvairių netradicinio sporto šakų aikštelių įrengimą Melnragės, Smiltynės ir Girulių paplūdimių zonose, pritraukiant privačias investicijas</t>
  </si>
  <si>
    <t>Įrengta sporto aikštelių</t>
  </si>
  <si>
    <t>Įrengta sportavimo zonų</t>
  </si>
  <si>
    <t>Pritrauktų privačių investicijų dydis (Lt)</t>
  </si>
  <si>
    <t>4.4.2 uždavinys. Aktyvinti kūno kultūros ir sportinės veiklos propagavimą, didinti sporto visiems prieinamumą</t>
  </si>
  <si>
    <t>4.4.2.1. Organizuoti silpnos sveikatos, nesportuojančių vaikų, taip pat turinčių tam tikrų sveikatos sutrikimų, kūno kultūros ir sporto ugdymą</t>
  </si>
  <si>
    <t>Užimtų vaikų skaičius</t>
  </si>
  <si>
    <t>4.4.2.2. Sudaryti galimybę gyventojams sportuoti sporto kompleksuose ir sporto mokyklose rytinėmis valandomis, kai jos yra mažiau apkrautos</t>
  </si>
  <si>
    <t>Pasirašyta sutarčių su sporto kompleksais ir sporto mokyklomis</t>
  </si>
  <si>
    <t>4.4.2.3. Organizuoti akcijas su  profesionaliojo sporto klubais dėl žaidėjų vedamų viešų treniruočių, varžybų ir  renginių vaikams mokyklų sporto bazėse</t>
  </si>
  <si>
    <t>4.4.2.4. Organizuoti leidinių ,,sporto visiems“ tematika leidybą bei sporto naudos ir sveikos gyvensenos propagavimą žiniasklaidoje</t>
  </si>
  <si>
    <t>4.4.2.5. Padidinti masinių sporto – sveikatingumo renginių, sportavimo akcijų, sportas visiems festivalių įvairaus amžiaus grupių miesto gyventojams skaičių</t>
  </si>
  <si>
    <t>4.4.2.6. Savaitgaliais ir vasaros atostogų metu gyvenamuosiuose rajonuose organizuoti ir vykdyti sporto renginius vaikams ir jaunimui, visiems kitiems bendruomenės nariams</t>
  </si>
  <si>
    <t>4.4.3. uždavinys. Sudaryti palankias sąlygas jaunų talentų ugdymui, sportiniais pasiekimais padėti formuoti gerą miesto įvaizdį</t>
  </si>
  <si>
    <t>4.4.3.1. Parengti ir patvirtinti savivaldybės prioritetinių sporto šakų rėmimo biudžetinėmis lėšomis tvarką</t>
  </si>
  <si>
    <t>4.4.3.4. Inicijuoti daugiašalių sutarčių pasirašymą tarp šalies ir miesto sporto organizacijų dėl didelio meistriškumo ir perspektyvių sportininkų išlaikymo, rėmimo ar stipendijų mokėjimo, bei su Klaipėdos aukštojo mokslo įstaigomis dėl palankesnių sąlygų studijuojantiems didelio meistriškumo sportininkams sudarymo</t>
  </si>
  <si>
    <t>4.4.3.5. Steigti sporto klases ar perspektyvių sportininkų grupes pasirinktose bazinėse ugdymo įstaigose siekiant patobulinti vaikų bei jaunimo atrankos ir ruošimo didžiajam sportui sistemą</t>
  </si>
  <si>
    <t>Prestižinių šalies ir tarptautinių sporto renginių dalyvių skaičius</t>
  </si>
  <si>
    <t xml:space="preserve">4.5. tikslas. Sukurti saugią aplinką miesto gyventojams ir svečiams </t>
  </si>
  <si>
    <t>4.5.1. uždavinys. Plėtoti bendradarbiavimą su policija ir socialiniais parteriais kuriant saugią aplinką mieste</t>
  </si>
  <si>
    <t>4.5.1.1. Suaktyvinti bendradarbiavimą su policija, nevyriausybinėmis organizacijomis, neformaliojo ugdymo ir sporto įstaigomis bei kitomis organizacijomis, vykdant ir remiant nusikalstamumo prevencijos projektus ir iniciatyvas</t>
  </si>
  <si>
    <t>4.5.1.2. Rengti paraiškas šalies ir tarptautiniams fondams siekiant pritraukti papildomas lėšas nusikalstamumo prevencijos projektų finansavimui</t>
  </si>
  <si>
    <t>Gauta lėšų (Lt)</t>
  </si>
  <si>
    <t>4.5.1.3. Skatinti mokinius dalyvauti Jaunųjų policijos rėmėjų ir Jaunųjų eismo patrulių būrelių veikloje</t>
  </si>
  <si>
    <t>Bendrų su policija renginių skaičius</t>
  </si>
  <si>
    <t>Jų dalyvių skaičius</t>
  </si>
  <si>
    <t>4.5.1.4. Organizuoti specializuotus teminius seminarus pedagogams apie nusikalstamumo priežastis ir prevenciją</t>
  </si>
  <si>
    <t>Renginių skaičius</t>
  </si>
  <si>
    <t>4.5.1.5. Kas dvejus metus organizuoti nusikalstamumo priežasčių teritorinius tyrimus ir sociologines apklausas, siekiant išaiškinti klaipėdiečių ir miesto svečių nuomonę dėl viešojo saugumo situacijos mieste</t>
  </si>
  <si>
    <t>Tyrimų ir apklausų ataskaitos</t>
  </si>
  <si>
    <t>4.5.1.6. Parengti ir savivaldybės internetiniame tinklalapyje pateikti nuolat atnaujinamą informaciją apie policijos veiklą, kriminogeninės situacijos apibūdinimą mieste ir atskirose miesto dalyse, nusikalstamumo prevencijos projektus ir priemones</t>
  </si>
  <si>
    <t>Reguliariai atnaujinama informacija</t>
  </si>
  <si>
    <t>4.5.1.7. Žiniasklaidos priemonėse organizuoti ir vykdyti visuomenės informavimo ir švietėjiškus renginius nusikalstamumo prevencijos klausimais</t>
  </si>
  <si>
    <t>Radijo laidų skaičius</t>
  </si>
  <si>
    <t>Televizijos laidų skaičius</t>
  </si>
  <si>
    <t>Straipsnių skaičius</t>
  </si>
  <si>
    <t>4.5.1.8. Kasmet pagerbti ir apdovanoti labiausiai miestui nusipelniusius policininkus, aktyviausius policijos jaunuosius rėmėjus ir savanorius, visuomenės narius</t>
  </si>
  <si>
    <t>Įteikta apdovanojimų</t>
  </si>
  <si>
    <t>4.5.2. uždavinys. Diegti efektyvias nusikalstamumo prevencijos priemones potencialiai pavojingose miesto vietose</t>
  </si>
  <si>
    <t xml:space="preserve">5.1. tikslas. Sudaryti sąlygas aukštesnei bendrojo lavinimo ir neformaliojo švietimo kokybei  </t>
  </si>
  <si>
    <t>5.1.1. uždavinys. Sukurti prielaidas tęstiniam ir prieinamam ugdymui mieste</t>
  </si>
  <si>
    <t>5.1.1.2. Įdiegti naujus mokyklų struktūros valdymo modelius ir pagerinti mokyklų veiklos administravimą</t>
  </si>
  <si>
    <t>Mokyklų, įdiegusių naujus valdymo modelius, sąrašas</t>
  </si>
  <si>
    <t>Pastatytų mokyklų pastatų plotas (kv. m)</t>
  </si>
  <si>
    <t>Papildomų vietų, atsiradusių pertvarkius ikimokyklinio ugdymo mokyklas, užpildomumas (proc.)</t>
  </si>
  <si>
    <t>5.1.1.5. Esant poreikiui steigti priešmokyklines ir nevisos dienos grupes ikimokyklinio ugdymo mokyklų patalpose</t>
  </si>
  <si>
    <t xml:space="preserve">Jas lankančių vaikų skaičius </t>
  </si>
  <si>
    <t>Mokinių, dalyvavusių dalyko olimpiadose (miesto ir šalies) ir užėmusių prizines vietas, skaičius</t>
  </si>
  <si>
    <t>5.1.2. uždavinys. Padidinti galimybes mokinių saviraiškai ir socializacijai</t>
  </si>
  <si>
    <t>5.1.2.1. Skatinti rengti ir įgyvendinti mokyklose projektus, susijusius su pagalbos teikimu socialinę atskirtį patiriantiems ir delinkventinio elgesio vaikams</t>
  </si>
  <si>
    <t>Pritraukta lėšų (tūkst. Lt)</t>
  </si>
  <si>
    <t>Neformaliojo ugdymo paslaugų kokybės vertinimo rezultatai</t>
  </si>
  <si>
    <t xml:space="preserve">5.1.3. uždavinys. Plėtoti mokymosi visą gyvenimą galimybes  </t>
  </si>
  <si>
    <t>Suteiktų konsultacijų (viename centre suteiktų konsultacijų) skaičius</t>
  </si>
  <si>
    <t xml:space="preserve">5.1.3.5. Diegti mokytojų profesinės pagalbos sistemą </t>
  </si>
  <si>
    <t>Mokyklų, kuriose įdiegta profesinės pagalbos sistema, sąrašas</t>
  </si>
  <si>
    <t>Mentoriaus kompetenciją įgijusių mokytojų skaičius</t>
  </si>
  <si>
    <t>Jaunų mokytojų (dirbančių pedagoginį darbą ne ilgiau kaip dvejus metus), kuriems suteikta pagalba, skaičius</t>
  </si>
  <si>
    <t>5.1.4.1. Remontuoti ir (ar) rekonstruoti savivaldybės švietimo įstaigų pastatus, patalpas, inžinerinius tinklus ir įrenginius,  neatitinkančius keliamų higienos ir technologinių reikalavimų</t>
  </si>
  <si>
    <t xml:space="preserve">Švietimo įstaigų, kurių pastatai, patalpos, inžineriniai tinklai ir įrenginiai buvo suremontuoti ar rekonstruoti, skaičius
</t>
  </si>
  <si>
    <t>5.1.4.2. Iškelti švietimo įstaigas iš rezervinių uosto teritorijų</t>
  </si>
  <si>
    <t>Įstaigų, iškeltų į pritaikytas patalpas arba naujus pastatys, skaičius</t>
  </si>
  <si>
    <t>5.1.4.3. Atnaujinti bendrojo lavinimo mokyklų sporto aikštynus ir sporto bazes</t>
  </si>
  <si>
    <t>Mokyklų, kuriose atnaujinti sporto aikštynai ir sporto bazės, sąrašas</t>
  </si>
  <si>
    <t>Jų dalis nuo mokyklų, kurių sporto aikštynai ir bazės yra tvarkytini, skaičiaus (proc.)</t>
  </si>
  <si>
    <t xml:space="preserve">5.1.4.4. Atnaujinti ikimokyklinio ugdymo mokyklų žaidimų aikšteles </t>
  </si>
  <si>
    <t>Atnaujintų ikimokyklinio ugdymo mokyklų žaidimų aikštelių sąrašas</t>
  </si>
  <si>
    <t xml:space="preserve">5.1.4.5. Diegti saugumo priemones švietimo įstaigose ir jų teritorijose </t>
  </si>
  <si>
    <t xml:space="preserve">Švietimo įstaigų, kuriose įdiegtos saugumo priemonės (aptvertos teritorijos, įrengtos vaizdo kameros, kt.), sąrašas </t>
  </si>
  <si>
    <t>5.1.4.6. Diegti ir (ar) atnaujinti savivaldybės švietimo įstaigų informacines ir komunikacines technologijas, jų tinklus</t>
  </si>
  <si>
    <t>5.2. tikslas. Stiprinti Klaipėdos, kaip kultūros centro įvaizdį, formuoti patrauklią kūrybinę aplinką ir skatinti miesto bendruomenės kultūrinį aktyvumą</t>
  </si>
  <si>
    <t xml:space="preserve">5.2.1. uždavinys. Sudaryti sąlygas Klaipėdos miesto kultūros infrastruktūros plėtrai ir meno žanrų sklaidai šalies bei tarptautiniu mastu, gerinti kultūrinės informacijos paslaugas  </t>
  </si>
  <si>
    <t>5.2.1.1. Skatinti miesto kultūros institucijų ir kūrybinių organizacijų iniciatyvas, siekiant užtikrinti tradicinio ir moderniojo meno įvairovę bei jo sklaidą šalies ir tarptautiniu mastu</t>
  </si>
  <si>
    <t>Skirtų lėšų dydis (tūkst. Lt)</t>
  </si>
  <si>
    <t>5.2.1.2. Rengti susistemintą, nuolat atnaujinamą informaciją apie Klaipėdoje teikiamas kultūros paslaugas ir periodiškai platinti šią informaciją spausdinta ir elektronine formomis</t>
  </si>
  <si>
    <t>Paramą gavusių projektų sąrašas, paramos dydis (tūkst. Lt)</t>
  </si>
  <si>
    <t>5.2.1.5. Plėtoti moderniojo šokio žanrą</t>
  </si>
  <si>
    <t>Esamai arba kuriamai kultūros įstaigai priskirta moderniojo šokio sklaidos funkcija</t>
  </si>
  <si>
    <t>Įkurta šokio teatro trupė</t>
  </si>
  <si>
    <t>Organizuotų moderniojo šokio festivalių sąrašas</t>
  </si>
  <si>
    <t>Organizuotų moderniojo šokio festivalių dalyvių skaičius</t>
  </si>
  <si>
    <t>Organizuotų moderniojo šokio festivalių  dalyvavusių šalių sąrašas</t>
  </si>
  <si>
    <t>Paramą gavusių projektų sąrašas</t>
  </si>
  <si>
    <t>5.2.1.6. Sudaryti tinkamas sąlygas Klaipėdos lėlių teatro veiklai</t>
  </si>
  <si>
    <t>Skirtos patalpos Klaipėdos lėlių teatrui</t>
  </si>
  <si>
    <t>Sudaryta ilgametė bendradarbiavimo sutartis tarp lėlių teatro paslaugas teikiančios organizacijos ir Klaipėdos m. savivaldybės</t>
  </si>
  <si>
    <t>5.2.1.7. Įkurti Kultūros fabriką buvusio tabako fabriko teritorijoje</t>
  </si>
  <si>
    <t>5.2.1.8. Inicijuoti institucijos, kurios veikla būtų susijusi su dizaino, kaip meno ir mokslo šaka, sklaida, įkūrimą Klaipėdos mieste</t>
  </si>
  <si>
    <t>5.2.1.9. Parengti kultūros centro Žvejų rūmų restruktūrizacijos projektą, numatant pastato rekonstrukcijos galimybes bei įstaigos veiklos pokyčius ir įsteigiant kultūros saviraiškos centrus gyvenamuosiuose miesto rajonuose</t>
  </si>
  <si>
    <t>5.2.1.10. Siekiant plėtoti vienintelio Muzikinio teatro Vakarų Lietuvoje veiklą, pastatyti naują Muzikinio teatro pastatą su modernia scenine įranga</t>
  </si>
  <si>
    <t>Pastatytas pastatas</t>
  </si>
  <si>
    <t>5.2.2. uždavinys. Skatinti miesto bendruomenės kultūrinį ir kūrybinį aktyvumą, stiprinti gyventojų kultūrinį identitetą</t>
  </si>
  <si>
    <t>5.2.2.1. Parengti edukacines kultūrinio ugdymo priemones bei esamoje miesto kultūros infrastruktūroje įsteigti alternatyvios meninės saviraiškos kultūros centrą jaunimui</t>
  </si>
  <si>
    <t>Paremtiems projektams skirtos lėšos (tūkst. Lt)</t>
  </si>
  <si>
    <t>5.2.2.3. Skatinti miesto gyventojų saviraišką, remiant jų iniciatyvas ir projektus; prioritetą teikti: 
- nevyriausybinių organizacijų projektams, skirtiems jaunimo kūrybinės veiklos ir kultūrinio užimtumo plėtrai;
- neįgalių ir vyresnio amžiaus žmonių organizacijų kultūriniams projektams, skirtiems šių žmonių integracijos į miesto kultūrinį gyvenimą didinimui;
- tautinių mažumų organizacijų kultūrinės veiklos projektams</t>
  </si>
  <si>
    <t>Skirtos paramos dydis (tūkst. Lt)</t>
  </si>
  <si>
    <t>5.2.2.4. Parengti kultūrinių paslaugų dalinio kainos kompensavimo mažas pajamas turinčioms gyventojų grupėms tvarką ir ją vykdyti</t>
  </si>
  <si>
    <t>5.2.3. uždavinys. Patobulinti biudžetinių kultūros įstaigų veiklos administravimą ir pagerinti materialines-technines sąlygas kultūros paslaugų teikimui</t>
  </si>
  <si>
    <t>5.2.3.2. Įdiegti naują savivaldybei pavaldžių kultūros įstaigų finansavimo tvarką, susietą su alternatyviu finansavimu</t>
  </si>
  <si>
    <t>Pritrauktų alternatyvių lėšų dalis nuo savivaldybės lėšų, skirtų kultūros BĮ (%)</t>
  </si>
  <si>
    <t>5.2.3.3. Kelti savivaldybei pavaldžių kultūros įstaigų darbuotojų kvalifikaciją vadybos srityje</t>
  </si>
  <si>
    <t>5.2.3.5. Parengti savivaldybei pavaldžių kultūros įstaigų pastatų, patalpų ir įrenginių modernizavimo planą ir organizuoti jo įgyvendinimą</t>
  </si>
  <si>
    <t xml:space="preserve">5.3. tikslas. Skatinti pozityvias jaunimo iniciatyvas ir aktyvumą, stiprinti jaunimo veiklos vaidmenį visuomenėje  </t>
  </si>
  <si>
    <t>5.3.1. uždavinys. Aktyvinti  jaunimo ir su jaunimu dirbančių organizacijų veiklą</t>
  </si>
  <si>
    <t>5.3.1.3. Skatinti jaunimo verslumą</t>
  </si>
  <si>
    <t xml:space="preserve">2.2.6.2. Parengti ir įgyvendinti  komunalinių atliekų konteinerių aikštelių išdėstymo specialųjį planą </t>
  </si>
  <si>
    <t>Įrengtų komunalinių atliekų konteinerių aikštelių skaičius</t>
  </si>
  <si>
    <t>2.2.6.3. Parengti galimybių studiją dėl kogeneracinės jėgainės, naudojančios degias municipalines atliekas, biokurą ir kitą iškastinį kurą), statybos Klaipėdos mieste; esant teigiamoms galimybių studijos išvadoms, pastatyti kogeneracinę jėgainę</t>
  </si>
  <si>
    <t xml:space="preserve">Parengta galimybių studija su rekomendacijomis </t>
  </si>
  <si>
    <t>Savivaldybės tarybos sprendimas</t>
  </si>
  <si>
    <t>Pastatyta jėgainė</t>
  </si>
  <si>
    <t>2.3.1. uždavinys. Kompleksiškai formuoti, atnaujinti ir plėtoti miesto želdynus</t>
  </si>
  <si>
    <t xml:space="preserve">2.3.1.1. Suplanuoti ir įrengti naujus parkus bei  rekreacinius želdynus pamario zonoje, prie trečiosios miesto vandenvietės, prie Smiltelės upelio, želdynų teritorijoje prie Šilutės plento ir Jūrininkų prospekto, prie rytinių miesto gyvenamųjų teritorijų (formuojant naujus želdinius), užbaigti parko įrengimą pietinėje miesto dalyje; sutvarkyti ir pritaikyti rekreacijai teritorijas prie Danės upės, Melnragės ir Girulių gyvenviečių </t>
  </si>
  <si>
    <t xml:space="preserve">Įrengtų naujų parkų bei želdynų  plotas (ha) </t>
  </si>
  <si>
    <t>Įregistruotų sklypų sąrašas</t>
  </si>
  <si>
    <t>Registruotų sklypų plotas (ha)</t>
  </si>
  <si>
    <t xml:space="preserve">Sutvarkytų parkų skaičius </t>
  </si>
  <si>
    <t>Sutvarkytų parkų plotas (ha)</t>
  </si>
  <si>
    <t>2.3.1.3. Parengti miesto poilsio parko vystymo schemos koncepciją ir tyrimą dėl Vasaros estrados tolesnio panaudojimo galimybių;  jais remiantis sudaryti parko vystymo priemonių  planą ir jį įgyvendinti</t>
  </si>
  <si>
    <t>Įgyvendintų priemonių sąrašas</t>
  </si>
  <si>
    <t>2.3.1.4. Išduodant sąlygas naujai planuojamų ar esamų gyvenamųjų kvartalų detaliųjų planų rengimui, nustatyti tikslius kiekvieno kvartalo privalomai išsaugomų ar naujai suformuojamų žaliųjų plotų normatyvus</t>
  </si>
  <si>
    <t>Želdynų dalis nuo viso naujai planuojamų gyvenamųjų rajonų (kvartalų) ploto (%)</t>
  </si>
  <si>
    <t>2.3.1.5. Formuoti apsauginius želdynus bei užtikrinti jų planavimą ir įrengimą prie esamų (kur yra galimybės) ir naujai planuojamų gyvenamųjų kvartalų, magistralinių gatvių ir gamybinių rajonų</t>
  </si>
  <si>
    <t>Įrengtų apsauginių želdynų plotas (ha)</t>
  </si>
  <si>
    <t>2.3.2 uždavinys. Išvalyti miesto vandens telkinius ir pritaikyti juos rekreacijai</t>
  </si>
  <si>
    <t>2.3.2.1. Išvalyti užterštus ir rekultivuoti apleistus vandens telkinius, vykdyti jų stebėseną</t>
  </si>
  <si>
    <t xml:space="preserve">Išvalytų vandens telkinių, kuriuose nėra stambiagabaričių atliekų, skaičius
</t>
  </si>
  <si>
    <t>Rekultivuotų vandens telkinių skaičius</t>
  </si>
  <si>
    <t>2.3.2.2. Įrengti rekreacinę infrastruktūrą, rekreacinius ir taršą absorbuojančius želdynus vandens telkinių pakrantėse</t>
  </si>
  <si>
    <t xml:space="preserve">Vandens telkinių, prie kurių įrengti želdynai ir rekreacinė infrastruktūra, skaičius
</t>
  </si>
  <si>
    <t>2.3.2.3. Sugriežtinti privačių namų, esančių Danės upės pakrantėje ir leidžiančių neišvalytas nuotekas į upę, kontrolę, bendradarbiaujant su savininkais privačių namų nuotekas prijungti prie magistralinių nuotekų tinklų</t>
  </si>
  <si>
    <t xml:space="preserve">Prijungta privačių namų nuotekų prie magistralinių nuotekų tinklų;  
namų teršiančių upę skaičius 
</t>
  </si>
  <si>
    <t>Namų, teršiančių upę, skaičius</t>
  </si>
  <si>
    <t>Patikrinimo aktų skaičius</t>
  </si>
  <si>
    <t>2.3.3.1. Parengti Klaipėdos miesto strateginį triukšmo žemėlapį</t>
  </si>
  <si>
    <t>Parengtas miesto triukšmo žemėlapis</t>
  </si>
  <si>
    <t>2.3.3.2. Siekiant užtikrinti detalesnę informaciją apie aplinkos kokybę, vykdyti Klaipėdos miesto aplinkos monitoringo programą</t>
  </si>
  <si>
    <t>Atskirų aplinkos komponentų stebimų taškų skaičius</t>
  </si>
  <si>
    <t>2.3.3.3. Stiprinti aplinkos užterštumo iš uoste ir LEZ veikiančių įmonių kontrolę, inicijuoti akredituotos laboratorijos, tiriančios specifinius teršalus, įsteigimą Klaipėdos regione</t>
  </si>
  <si>
    <t>2.3.3.4. Vykdyti prevencines priemones siekiant neviršyti leistinų oro taršos kietosiomis dalelėmis (KD10) normatyvų</t>
  </si>
  <si>
    <t>2.3.3.5. Rengti ir įgyvendinti pasirengimo klimato kaitos sukeltiems reiškiniams (miškų gaisrams, karščio bangos, potvyniams) ir jų padarinių šalinimo priemones</t>
  </si>
  <si>
    <t>Miškų gaisrų atvejų skaičius per metus</t>
  </si>
  <si>
    <t>Sukurta gyventojų dėl gresiančių stichinių nelaimių perspėjimo sistema</t>
  </si>
  <si>
    <t>2.3.3.6. Vykdyti visuomenės aplinkosauginį švietimą (informacijos sklaida, seminarai, aplinkosauginės akcijos), įtraukti miesto visuomenę į aplinkos tvarkymą, skatinti atliekų rūšiavimą</t>
  </si>
  <si>
    <t>Nuolat veikiantis interneto tinklalapis apie aplinkos kokybę</t>
  </si>
  <si>
    <t>Surengta aplinkosauginio švietimo priemonių</t>
  </si>
  <si>
    <t xml:space="preserve">Suorganizuota aplinkos tvarkymo akcijų </t>
  </si>
  <si>
    <t>Surinktų antrinių žaliavų kiekis, proc.</t>
  </si>
  <si>
    <t>3.1. tikslas. Stiprinti miesto ir uosto plėtros vientisumą</t>
  </si>
  <si>
    <t>3.1.1. uždavinys. Užtikrinti Klaipėdos intermodalinio transporto mazgo išvystymą</t>
  </si>
  <si>
    <t>3.1.1.1. Įrengti šiaurinį išvažiavimą iš Klaipėdos valstybinio jūrų uosto</t>
  </si>
  <si>
    <t>Įrengtas šiaurinis išvažiavimas iš jūrų uosto (km)</t>
  </si>
  <si>
    <r>
      <t>1</t>
    </r>
    <r>
      <rPr>
        <sz val="12"/>
        <rFont val="Times New Roman"/>
        <family val="1"/>
      </rPr>
      <t xml:space="preserve"> 2007 m. iš to skaičiaus: kultūros srityje </t>
    </r>
    <r>
      <rPr>
        <sz val="12"/>
        <rFont val="Arial"/>
        <family val="0"/>
      </rPr>
      <t>–</t>
    </r>
    <r>
      <rPr>
        <sz val="12"/>
        <rFont val="Times New Roman"/>
        <family val="1"/>
      </rPr>
      <t xml:space="preserve"> 2, jaunimo  srityje </t>
    </r>
    <r>
      <rPr>
        <sz val="12"/>
        <rFont val="Arial"/>
        <family val="0"/>
      </rPr>
      <t>–</t>
    </r>
    <r>
      <rPr>
        <sz val="12"/>
        <rFont val="Times New Roman"/>
        <family val="1"/>
      </rPr>
      <t xml:space="preserve"> 6, socialinėje srityje </t>
    </r>
    <r>
      <rPr>
        <sz val="12"/>
        <rFont val="Arial"/>
        <family val="0"/>
      </rPr>
      <t>–</t>
    </r>
    <r>
      <rPr>
        <sz val="12"/>
        <rFont val="Times New Roman"/>
        <family val="1"/>
      </rPr>
      <t xml:space="preserve"> 2, sporto srityje </t>
    </r>
    <r>
      <rPr>
        <sz val="12"/>
        <rFont val="Arial"/>
        <family val="0"/>
      </rPr>
      <t>–</t>
    </r>
    <r>
      <rPr>
        <sz val="12"/>
        <rFont val="Times New Roman"/>
        <family val="1"/>
      </rPr>
      <t xml:space="preserve"> 2, sveikatos taryboje </t>
    </r>
    <r>
      <rPr>
        <sz val="12"/>
        <rFont val="Arial"/>
        <family val="0"/>
      </rPr>
      <t>–</t>
    </r>
    <r>
      <rPr>
        <sz val="12"/>
        <rFont val="Times New Roman"/>
        <family val="1"/>
      </rPr>
      <t xml:space="preserve"> 5;   2008 m. iš to skaičiaus: kultūros srityje </t>
    </r>
    <r>
      <rPr>
        <sz val="12"/>
        <rFont val="Arial"/>
        <family val="0"/>
      </rPr>
      <t>–</t>
    </r>
    <r>
      <rPr>
        <sz val="12"/>
        <rFont val="Times New Roman"/>
        <family val="1"/>
      </rPr>
      <t xml:space="preserve"> 23, jaunimo  srityje </t>
    </r>
    <r>
      <rPr>
        <sz val="12"/>
        <rFont val="Arial"/>
        <family val="0"/>
      </rPr>
      <t>–</t>
    </r>
    <r>
      <rPr>
        <sz val="12"/>
        <rFont val="Times New Roman"/>
        <family val="1"/>
      </rPr>
      <t xml:space="preserve"> 6, socialinėje srityje </t>
    </r>
    <r>
      <rPr>
        <sz val="12"/>
        <rFont val="Arial"/>
        <family val="0"/>
      </rPr>
      <t>–</t>
    </r>
    <r>
      <rPr>
        <sz val="12"/>
        <rFont val="Times New Roman"/>
        <family val="1"/>
      </rPr>
      <t xml:space="preserve"> 2, sporto srityje </t>
    </r>
    <r>
      <rPr>
        <sz val="12"/>
        <rFont val="Arial"/>
        <family val="0"/>
      </rPr>
      <t>–</t>
    </r>
    <r>
      <rPr>
        <sz val="12"/>
        <rFont val="Times New Roman"/>
        <family val="1"/>
      </rPr>
      <t xml:space="preserve"> 2, sveikatos taryboje </t>
    </r>
    <r>
      <rPr>
        <sz val="12"/>
        <rFont val="Arial"/>
        <family val="0"/>
      </rPr>
      <t>–</t>
    </r>
    <r>
      <rPr>
        <sz val="12"/>
        <rFont val="Times New Roman"/>
        <family val="1"/>
      </rPr>
      <t xml:space="preserve"> 3; 2009 m. iš to skaičiaus: kultūros srityje – 41, jaunimo  srityje – 6, socialinėje srityje – 2, sporto srityje – 2, sveikatos taryboje – 3;        </t>
    </r>
  </si>
  <si>
    <r>
      <t xml:space="preserve">54 </t>
    </r>
    <r>
      <rPr>
        <vertAlign val="superscript"/>
        <sz val="12"/>
        <rFont val="Times New Roman"/>
        <family val="1"/>
      </rPr>
      <t>1</t>
    </r>
  </si>
  <si>
    <t>Piliesi uoste 150 vietų</t>
  </si>
  <si>
    <t>Pakrantėse        245 vietų</t>
  </si>
  <si>
    <t>Krantinės sutvarkytos, tik tvarkoma likusi 216 m krantinė</t>
  </si>
  <si>
    <t>≥ 65</t>
  </si>
  <si>
    <t>≥ 37,5</t>
  </si>
  <si>
    <t>4,5</t>
  </si>
  <si>
    <t>≥ 20</t>
  </si>
  <si>
    <t>≥ 12</t>
  </si>
  <si>
    <t>6.</t>
  </si>
  <si>
    <t>7.</t>
  </si>
  <si>
    <t>8.</t>
  </si>
  <si>
    <t>9.</t>
  </si>
  <si>
    <t>Senyvo amžiaus žmonių, gaunančių sociokultūrines paslaugas, skaičius (asmenų)</t>
  </si>
  <si>
    <t>Įsteigtų socialinių įmonių skaičius</t>
  </si>
  <si>
    <t>Per metus patvirtintų žemės sklypų, skirtų daugiaaukštei ir mažaaukštei gyvenamajai statybai, detaliųjų planų skaičius</t>
  </si>
  <si>
    <t xml:space="preserve">Įregistruotų sklypų skaičius </t>
  </si>
  <si>
    <t>Paremta DNSB (tūkst. Lt)</t>
  </si>
  <si>
    <t>Paremta DNSB (vnt.)</t>
  </si>
  <si>
    <t xml:space="preserve">Neįgaliesiems lankytis pritaikytų savivaldybės biudžetinių ir viešųjų įstaigų skaičius </t>
  </si>
  <si>
    <t xml:space="preserve">Naujai įsisteigusių veikiančių įmonių (ūkio subjektų) ar (bankrutavusių), skaičius </t>
  </si>
  <si>
    <t>37,2</t>
  </si>
  <si>
    <t>20,6</t>
  </si>
  <si>
    <t>18,9</t>
  </si>
  <si>
    <t>26,5</t>
  </si>
  <si>
    <t>Savivaldybės teritorijoje veikiančių jaunimo organizacijų skaičius</t>
  </si>
  <si>
    <t>Parengti techniniai projektai , vnt.</t>
  </si>
  <si>
    <t>3.3.2.9. Pagal parengtus techninius projektus sutvarkyti miesto teritorijoje esančius piliakalnius ir istorines miesto kapinaites</t>
  </si>
  <si>
    <t>Sutvarkyti piliakalniai ir istorinės miesto kapinaitės</t>
  </si>
  <si>
    <t>Posėdžių, kuriuose dalyvauta, skaičius</t>
  </si>
  <si>
    <t>Atnaujintų ir naujų informacinių leidinių skaičius (vnt.)</t>
  </si>
  <si>
    <t>12(316)</t>
  </si>
  <si>
    <t>6(322)</t>
  </si>
  <si>
    <t>7(329)</t>
  </si>
  <si>
    <t xml:space="preserve">4.5.2.1. Bendradarbiaujant su policija įrengti vaizdo stebėjimo kameras potencialiai pavojingose vietose </t>
  </si>
  <si>
    <t>Vaizdo stebėjimo kameromis užfiksuotų ir iš jų išaiškintų nusikalstamų veikų ir kitų teisės pažeidimų skaičius</t>
  </si>
  <si>
    <t xml:space="preserve">Įrengtų vaizdo stebėjimo kamerų skaičius
</t>
  </si>
  <si>
    <t>Sutvarkytų buvusių apleistų pastatų skaičius</t>
  </si>
  <si>
    <t>4.1.4.1. Siekiant patenkinti socialinio būsto poreikį, padidinti savivaldybės butų fondą</t>
  </si>
  <si>
    <t>4.1.4.2. Rezervuoti inžineriškai parengtus sklypus socialinio būsto statybai</t>
  </si>
  <si>
    <t>4.1.4.3. Gerinti savivaldybei priklausančio socialinio būsto nuomos administravimą siekiant sumažinti įsiskolinimus už nuomą bei pagerinti nuomojamo būsto fizinę būklę</t>
  </si>
  <si>
    <t>Įsiskolinimo lygis (proc.)</t>
  </si>
  <si>
    <t>Skirta lėšų sporto aikštynų renovacijai</t>
  </si>
  <si>
    <t>59,2</t>
  </si>
  <si>
    <t>63,4</t>
  </si>
  <si>
    <t>64,4</t>
  </si>
  <si>
    <t>Slaugos ir palaikomojo gydymo paslaugas namuose gaunančių asmenų metinis skaičius</t>
  </si>
  <si>
    <t>Slaugos paslaugų namuose skaičius</t>
  </si>
  <si>
    <t>Gydytojų apsilankymų namuose skaičius</t>
  </si>
  <si>
    <t>Paramos dydis (tūkst. Lt)</t>
  </si>
  <si>
    <t xml:space="preserve">- medžių (vnt.), </t>
  </si>
  <si>
    <t xml:space="preserve">- krūmų (vnt.), </t>
  </si>
  <si>
    <t>5.1.3.1. Padidinti suaugusiųjų bendrojo lavinimo ir neformaliojo švietimo paslaugų įvairovę</t>
  </si>
  <si>
    <t>Kultūros įstaigų lankytojų skaičius, tūkst. lankytojų</t>
  </si>
  <si>
    <r>
      <t>Atvykusių ir išvykusių (</t>
    </r>
    <r>
      <rPr>
        <i/>
        <sz val="12"/>
        <rFont val="Times New Roman"/>
        <family val="1"/>
      </rPr>
      <t>linijinių</t>
    </r>
    <r>
      <rPr>
        <sz val="12"/>
        <rFont val="Times New Roman"/>
        <family val="1"/>
      </rPr>
      <t>) keleivių skaičius Klaipėdos valstybiniame jūrų uoste, (tūkst. kel.)</t>
    </r>
  </si>
  <si>
    <t>211,6</t>
  </si>
  <si>
    <t>205,3</t>
  </si>
  <si>
    <t>4.5.</t>
  </si>
  <si>
    <t>4.6.</t>
  </si>
  <si>
    <t>4.7.</t>
  </si>
  <si>
    <t>4.8.</t>
  </si>
  <si>
    <t>4.9.</t>
  </si>
  <si>
    <t>Klaipėdos teritorinė darbo birža</t>
  </si>
  <si>
    <t>Lietuvos sveikatos informacijos centras</t>
  </si>
  <si>
    <t>1.1. VIZIJOS RODIKLIAI - palyginimas su didžiaisiais Lietuvos miestais ir šalies vidurkiu.</t>
  </si>
  <si>
    <t>Klaipėdos m. sav.</t>
  </si>
  <si>
    <t>Vilniaus m. sav.</t>
  </si>
  <si>
    <t>Kauno m. sav.</t>
  </si>
  <si>
    <t>Šiaulių m. sav.</t>
  </si>
  <si>
    <t>Lietuva</t>
  </si>
  <si>
    <t xml:space="preserve">Priemonių, skirtų mokytojams įgyti naujas kompetencijas, skaičius
</t>
  </si>
  <si>
    <t>Mokinių, besinaudojančių vienu kompiuteriu, skaičius</t>
  </si>
  <si>
    <t>Švietimo įstaigų, kuriose įdiegta intraneto sistema, skaičius</t>
  </si>
  <si>
    <t>4.2.2.8. Didinti pagalbos į namus  sutrikusios psichikos bei senyvo amžiaus asmenims  aprėptį</t>
  </si>
  <si>
    <t>Patvirtinta tyrimų ir vertinimo metodika</t>
  </si>
  <si>
    <t xml:space="preserve">Įgyvendintų ir paremtų renginių (projektų) skaičius </t>
  </si>
  <si>
    <t>Įsteigta institucija</t>
  </si>
  <si>
    <t xml:space="preserve">Parengtų ir patvirtintų esančių prie vandens gyvenamosios ir visuomeninės paskirties teritorijų  vystymo koncepcijų (detaliųjų planų), skaičius  </t>
  </si>
  <si>
    <t xml:space="preserve">3.3.2.1. Parengti kompleksinę Klaipėdos miesto kultūros paveldo koncepciją 
</t>
  </si>
  <si>
    <t>Patvirtinta koncepcija</t>
  </si>
  <si>
    <t>Vietų skaičius mažųjų priekrantės laivų švartavimuisi uoste (lyginant su bendru laivų skaičiumi)</t>
  </si>
  <si>
    <t>Planuota veiksmų</t>
  </si>
  <si>
    <t>Įgyvendinta veiksmų</t>
  </si>
  <si>
    <t>Paruošta projektų variantų</t>
  </si>
  <si>
    <t>IŠ VISO (VISI PRIORITETAI)</t>
  </si>
  <si>
    <t>Senyvo amžiaus asmenų, gaunančių dienos socialinės globos paslaugas, skaičius</t>
  </si>
  <si>
    <t>Vaikų su negalia, gaunančių dienos socialinės globos paslaugas, skaičius</t>
  </si>
  <si>
    <r>
      <t>6</t>
    </r>
    <r>
      <rPr>
        <sz val="12"/>
        <rFont val="Times New Roman"/>
        <family val="1"/>
      </rPr>
      <t xml:space="preserve"> Klaipėdos miesto savivaldybės biudžetinių įstaigų teikiamos socialinės paslaugos;</t>
    </r>
  </si>
  <si>
    <t>Akcinė bendrovė „VST”</t>
  </si>
  <si>
    <t>2.21.</t>
  </si>
  <si>
    <t>2.22.</t>
  </si>
  <si>
    <t>2.23.</t>
  </si>
  <si>
    <t>Išleista nuotekų, iš viso (tūkst. kub. m/metus), iš jų:</t>
  </si>
  <si>
    <t>AB "Klaipėdos vanduo"</t>
  </si>
  <si>
    <t>2.24.</t>
  </si>
  <si>
    <t>1 iš 7</t>
  </si>
  <si>
    <t>2.25.</t>
  </si>
  <si>
    <t xml:space="preserve">Įkurtų / atkurtų ir sunaikintų želdinių skaičiaus santykis:                                                              </t>
  </si>
  <si>
    <t xml:space="preserve">1234 / 1372 </t>
  </si>
  <si>
    <t>71562 / 75640</t>
  </si>
  <si>
    <t>Atnaujintų parkų ir skverų skaičius palyginti su visu skverų ir parkų skaičiumi (proc.)</t>
  </si>
  <si>
    <t>Skirtų lėšų dydis (Lt)</t>
  </si>
  <si>
    <t>Paremtų meno žanrų suvestinė (skaičiais)</t>
  </si>
  <si>
    <t>Lietuvoje ir tarptautiniuose renginiuose pristatytų Klaipėdos kūrėjų meno projektų skaičius</t>
  </si>
  <si>
    <t>Rengiamų sportininkų skaičius</t>
  </si>
  <si>
    <t>Sveikatą pasitikrinusių neprofesionalių sportininkų ir mėgėjų skaičius</t>
  </si>
  <si>
    <t>Remiamų sportininkų skaičius</t>
  </si>
  <si>
    <t>Studijuojančių sportininkų skaičius</t>
  </si>
  <si>
    <t>2.2.</t>
  </si>
  <si>
    <t>Nevykdytina veiksmų</t>
  </si>
  <si>
    <t xml:space="preserve">Nevykdytina veiksmų </t>
  </si>
  <si>
    <t>5.2.3.4. Parengti ir įdiegti miesto kilnojamųjų kultūros vertybių apskaitos ir stebėsenos tvarką</t>
  </si>
  <si>
    <t>Kasmetinės miesto vertybių apskaitos ir stebėsenos ataskaitos</t>
  </si>
  <si>
    <t>Patvirtinta miesto kilnojamųjų kultūros vertybių apskaitos tvarka</t>
  </si>
  <si>
    <t>Patvirtintas savivaldybei pavaldžių kultūros įstaigų pastatų, patalpų  ir įrenginių modernizavimo planas</t>
  </si>
  <si>
    <t>5.14.</t>
  </si>
  <si>
    <t>5.15.</t>
  </si>
  <si>
    <t>5.16.</t>
  </si>
  <si>
    <r>
      <t>- sieros dioksido (SO</t>
    </r>
    <r>
      <rPr>
        <vertAlign val="subscript"/>
        <sz val="12"/>
        <rFont val="Times New Roman"/>
        <family val="1"/>
      </rPr>
      <t>2</t>
    </r>
    <r>
      <rPr>
        <sz val="12"/>
        <rFont val="Times New Roman"/>
        <family val="1"/>
      </rPr>
      <t>) (µg/m</t>
    </r>
    <r>
      <rPr>
        <vertAlign val="superscript"/>
        <sz val="12"/>
        <rFont val="Times New Roman"/>
        <family val="1"/>
      </rPr>
      <t>3</t>
    </r>
    <r>
      <rPr>
        <sz val="12"/>
        <rFont val="Times New Roman"/>
        <family val="1"/>
      </rPr>
      <t>),</t>
    </r>
  </si>
  <si>
    <r>
      <t>- azoto dioksido (NO</t>
    </r>
    <r>
      <rPr>
        <vertAlign val="subscript"/>
        <sz val="12"/>
        <rFont val="Times New Roman"/>
        <family val="1"/>
      </rPr>
      <t>2</t>
    </r>
    <r>
      <rPr>
        <sz val="12"/>
        <rFont val="Times New Roman"/>
        <family val="1"/>
      </rPr>
      <t>) (µg/m</t>
    </r>
    <r>
      <rPr>
        <vertAlign val="superscript"/>
        <sz val="12"/>
        <rFont val="Times New Roman"/>
        <family val="1"/>
      </rPr>
      <t>3</t>
    </r>
    <r>
      <rPr>
        <sz val="12"/>
        <rFont val="Times New Roman"/>
        <family val="1"/>
      </rPr>
      <t>),</t>
    </r>
  </si>
  <si>
    <t>Paremta DNSB ( tūkst. Lt)</t>
  </si>
  <si>
    <t>Sporto klasių skaičius sporto mokyklose</t>
  </si>
  <si>
    <t>Atlikta tikrinimų</t>
  </si>
  <si>
    <t>Organizuota apklausų</t>
  </si>
  <si>
    <t>1. Vizijos rodikliai; palyginimas su didžiaisiais Lietuvos miestais ir šalies vidurkiu.</t>
  </si>
  <si>
    <r>
      <t xml:space="preserve">2. Prioritetų rodikliai; </t>
    </r>
    <r>
      <rPr>
        <sz val="12"/>
        <rFont val="Times New Roman"/>
        <family val="1"/>
      </rPr>
      <t>palyginimas su didžiaisiais Lietuvos miestais ir šalies vidurkiu.</t>
    </r>
  </si>
  <si>
    <t>Atlikti hidrogeologiniai tyrimai</t>
  </si>
  <si>
    <t>4,1</t>
  </si>
  <si>
    <t>5.1.4.7. Užtikrinti savivaldybės ugdymo įstaigų aprūpinimą baldais, atitinkančiais higienos normas ir aprūpinimo standartus</t>
  </si>
  <si>
    <t>5.1.4.8. Bendrojo lavinimo mokyklose atnaujinti ar įrengti gamtos ir technologijų kabinetus ir laboratorijas</t>
  </si>
  <si>
    <t>Įrengtų ar atnaujintų kabinetų ir laboratorijų skaičius</t>
  </si>
  <si>
    <t>Ištirta teritorijų, akvatorijų</t>
  </si>
  <si>
    <t>Jų dalis nuo visų sutrikusios psichikos bei pagyvenusių asmenų, kuriems teiktinos socialinės priežiūros paslaugos jų namuose, skaičiaus (%)</t>
  </si>
  <si>
    <t>Socialinės rizikos suaugusių asmenų, gaunančių socialinės priežiūros paslaugas, skaičius</t>
  </si>
  <si>
    <t xml:space="preserve"> nėra poreikio nepilnos dienos priešmokyklinio ugdymo grupei</t>
  </si>
  <si>
    <t>Įsteigtų priešmokyklinių ugdymo grupių skaičius</t>
  </si>
  <si>
    <t>5.3.1.5. Siekiant didinti jaunimo organizacijų administracinius gebėjimus, jaunimo organizacijų lyderiams periodiškai organizuoti teminius mokymus</t>
  </si>
  <si>
    <t>5.12.</t>
  </si>
  <si>
    <t>5.13.</t>
  </si>
  <si>
    <t>Teritorinio planavimo dokumentuose numatytų žemės sklypų švietimo įstaigų statybai skaičius</t>
  </si>
  <si>
    <t>Papildomų vietų, atsiradusių pertvarkius ikimokyklinio ugdymo mokyklas, skaičius</t>
  </si>
  <si>
    <t xml:space="preserve"> 2.3. tikslas. Gerinti miesto gamtinės aplinkos kokybę  </t>
  </si>
  <si>
    <t>3.2. tikslas. Plėtoti rekreacijos ir turizmo infrastruktūrą ir paslaugas, didinti jų paklausą</t>
  </si>
  <si>
    <t>1 prioritetas.  APLINKOS, PALANKIOS PRAMONEI, VERSLUI IR ŽINIŲ EKONOMIKAI PLĖTOTI, KŪRIMAS</t>
  </si>
  <si>
    <t>Eil.    Nr.</t>
  </si>
  <si>
    <t>1.1.</t>
  </si>
  <si>
    <t>1.2.</t>
  </si>
  <si>
    <t>1.3.</t>
  </si>
  <si>
    <t xml:space="preserve">SANTRUMPOS:
</t>
  </si>
  <si>
    <t>3.2.1.8. Įrengti vandentiekio ir kanalizacijos centralizuotas sistemas ir prijungti prie jų sanitarinius mazgus pajūrio poilsio zonose: Melnragėje, Giruliuose, Smiltynėje</t>
  </si>
  <si>
    <t>3.2.1.10. Pajūrio zonoje sujungti į vieną tinklą dviračių, pėsčiųjų takus su informacinių ženklų, aptarnavimo ir apšvietimo sistemomis</t>
  </si>
  <si>
    <t>Patvirtinti vietinės rinkliavos nuostatai, įdiegtų priemonių sąrašas, paviršinių nuotekų tvarkomas kiekis (proc. nuo bendro nuotekų tinklų ilgio bei kiekio)</t>
  </si>
  <si>
    <t>Socialinės infrastruktūros priežiūros skyrius</t>
  </si>
  <si>
    <t>Socialinės infrastruktūros priežiūros skyrius sk.</t>
  </si>
  <si>
    <t xml:space="preserve">Socialinės infrastruktūros priežiūros skyrius </t>
  </si>
  <si>
    <t>Socialinio būsto skyrius</t>
  </si>
  <si>
    <t>Socialinės infrastruktūros priežiūros sk.</t>
  </si>
  <si>
    <t>Socialinės paramos skyrius</t>
  </si>
  <si>
    <t>Sveikatos apsaugos skyrius</t>
  </si>
  <si>
    <t>Sporto ir kūno kultūros skyrius</t>
  </si>
  <si>
    <t>Statistikos depart. prie LRV, Socialinio būsto sk.</t>
  </si>
  <si>
    <t>Statistikos depart. prie LRV, Sveikatos apsaugos skyrius</t>
  </si>
  <si>
    <t>Statybos ir infrastruktūros plėtros skyrius</t>
  </si>
  <si>
    <t xml:space="preserve"> KTKIC, Statistikos depart. prie LRV</t>
  </si>
  <si>
    <t>5.2.2.2. Skatinti jaunuosius talentus ir jų meninę veiklą siekiant kelti jų meistriškumą</t>
  </si>
  <si>
    <t>Patvirtinta jaunųjų menininkų kūrybinės veiklos skatinimo programa ir priemonių planas</t>
  </si>
  <si>
    <t>Sukurta internetinė Klaipėdos menininkų duomenų bazė</t>
  </si>
  <si>
    <t>5.2.1.3. Įgyvendinti informacinių ir komunikacinių technologijų įdiegimo ir modernizavimo Klaipėdos m. savivaldybės viešojoje bibliotekoje (ir jos filialuose) bei Mažosios Lietuvos istorijos muziejuje projektus</t>
  </si>
  <si>
    <t>Įsigytų kompiuterių  LIBIS diegimui skaičius</t>
  </si>
  <si>
    <r>
      <t xml:space="preserve">43 </t>
    </r>
    <r>
      <rPr>
        <vertAlign val="superscript"/>
        <sz val="12"/>
        <rFont val="Times New Roman"/>
        <family val="1"/>
      </rPr>
      <t>7</t>
    </r>
  </si>
  <si>
    <r>
      <t xml:space="preserve">80 </t>
    </r>
    <r>
      <rPr>
        <vertAlign val="superscript"/>
        <sz val="12"/>
        <rFont val="Times New Roman"/>
        <family val="1"/>
      </rPr>
      <t>7</t>
    </r>
  </si>
  <si>
    <t>2.3.1.2. Įregistruoti Nekilnojamojo turto registre miesto parkų sklypus, sutvarkyti esamų parkų ir želdynų aplinką bei infrastruktūrą (prioritetiškai pietinėje miesto dalyje):
- teritoriją tarp Smiltelės g. ir Jūrininkų pr.;
- Draugystės parką;
- Skulptūrų parką;
- Trinyčių parką;
- teritoriją tarp Baltijos pr. ir Debreceno g.;
- teritoriją tarp Statybininkų pr. ir Smiltelės g.</t>
  </si>
  <si>
    <t>n</t>
  </si>
  <si>
    <t>nėra duomenų</t>
  </si>
  <si>
    <t>Schemos paaiškinimas</t>
  </si>
  <si>
    <t>n.d.</t>
  </si>
  <si>
    <t>KVJUD</t>
  </si>
  <si>
    <t>Kruizinių laivų, apsilankiusių Klaipėdos valstybiniame jūrų uoste, skaičius</t>
  </si>
  <si>
    <t>5.1.2.5. Pagal galimybes sudaryti sąlygas tautinių mažumų šeštadieninių, sekmadieninių mokyklų veiklai</t>
  </si>
  <si>
    <t>Rekonstruotų fontanų skaičius</t>
  </si>
  <si>
    <t xml:space="preserve">2 prioritetas.  SUBALANSUOTA INFRASTRUKTŪROS PLĖTRA </t>
  </si>
  <si>
    <t xml:space="preserve">Perduota teritorijų (ha) </t>
  </si>
  <si>
    <t>Rizikos šeimų, kurioms suteiktos paslaugos Vaiko krizių centre, skaičius</t>
  </si>
  <si>
    <t>3,9</t>
  </si>
  <si>
    <t>5.22.</t>
  </si>
  <si>
    <t>Įkurtas delfinų terapijos centras</t>
  </si>
  <si>
    <t xml:space="preserve">Rezervuotų sklypų skaičius </t>
  </si>
  <si>
    <t>Rekonstruota / įrengta tinklų (km)</t>
  </si>
  <si>
    <t xml:space="preserve">Bendrai organizuotų  renginių ir projektų / akcijų sk. </t>
  </si>
  <si>
    <t>Parengtas veiksmų planas</t>
  </si>
  <si>
    <t xml:space="preserve">Stebimų pastatų skaičius
</t>
  </si>
  <si>
    <t>Įrengta vaikų žaidimo aikštelių</t>
  </si>
  <si>
    <t xml:space="preserve">1.3.2.1. Atlikti apklausas, skirtas nustatyti savivaldybės, jos įstaigų ir įmonių teikiamų viešųjų paslaugų vartotojų poreikių patenkinimo lygį (indeksą); remiantis apklausų rezultatais nustatyti tobulintinas veiklos sritis   </t>
  </si>
  <si>
    <t>Vertinimų rezultatai, jų palyginamoji dinamika</t>
  </si>
  <si>
    <t>1.3.2.2. Tobulinti vieno kontakto (vieno langelio) principu pradėtą organizuoti savivaldybės paslaugų teikimo sistemą pereinant nuo informacijos prie viešųjų paslaugų teikimo asmenims, sistemingai didinant teikiamų viešųjų paslaugų įvairovę</t>
  </si>
  <si>
    <t>Priimti teisės aktai dėl savivaldybės paslaugų teikimo bei asmenų aptarnavimo Savivaldybėje tvarkų pakeitimo</t>
  </si>
  <si>
    <t xml:space="preserve">1.3.2.3. Diegti ir tobulinti šiuolaikiškas, vidaus administravimo procesus pagreitinančias informacines sistemas (dokumentų valdymo, finansų valdymo, veiklos planavimo ir kt.) </t>
  </si>
  <si>
    <t>Įdiegta naujų informacinių sistemų (IS)</t>
  </si>
  <si>
    <t>Patobulinta informacinių sisitemų (IS)</t>
  </si>
  <si>
    <t>Darbuotojų, praėjusių mokymus dirbti IS, skaičius</t>
  </si>
  <si>
    <t>Darbuotojų, dirbančių IS (vartotojų), skaičius</t>
  </si>
  <si>
    <t>1.3.2.4. Įdiegti 3 (dalinio interaktyvumo) ir 4 (visiško interaktyvumo) elektroninių paslaugų brandos lygių Savivaldybės viešųjų paslaugų teikimo sistemą</t>
  </si>
  <si>
    <t>Elektroninių viešųjų paslaugų, teikiamų 3 ir 4 lygiu, sąrašas</t>
  </si>
  <si>
    <t xml:space="preserve">1.3.2.5. Sudaryti miesto gyventojams galimybę nemokamomis telefono linijomis:
- visą parą  teikti informaciją apie mieste susidariusias problemines situacijas;
- gauti informaciją apie savivaldybės teikiamas paslaugas
</t>
  </si>
  <si>
    <t>Įsteigta telefono linija</t>
  </si>
  <si>
    <t xml:space="preserve">1.3.3. uždavinys. Sudaryti sąlygas miesto organizacijoms ir miestiečiams aktyviau dalyvauti miesto valdyme, plėtoti tarpsavivaldybinį bendradarbiavimą </t>
  </si>
  <si>
    <t xml:space="preserve">1.3.3.1. Periodiškai (kas dvejus-trejus metus) atlikti gyventojų dalyvavimo miesto valdyme analizę; remiantis jos rezultatais numatyti ir įgyvendinti tikslines priemones, skatinančias gyventojus tiesiogiai dalyvauti tvarkant miesto viešuosius reikalus </t>
  </si>
  <si>
    <t xml:space="preserve">Atlikta analizė </t>
  </si>
  <si>
    <t>Įdiegtų priemonių sąrašas</t>
  </si>
  <si>
    <t>1.3.3.2. Numatyti ir diegti priemones, skatinančias nevyriausybinių organizacijų koalicijų dalyvavimą miesto valdyme</t>
  </si>
  <si>
    <t xml:space="preserve">Įgyvendintų priemonių skaičius </t>
  </si>
  <si>
    <t>NVO koalicijų sąrašas (pagal atstovaujamą sritį)</t>
  </si>
  <si>
    <t>1.3.3.3. Stiprinti bendradarbiavimą tarp QUATTRO savivaldybių bendrai pristatant regiono ekonomikos, turizmo ir kultūros potencialą  bei sprendžiant tarpsavivaldybines problemas</t>
  </si>
  <si>
    <t>Parengta „Quattro“ strategija, sukurta organizacinė struktūra jos įgyvendinimui ir  koordinavimui</t>
  </si>
  <si>
    <t>Organizuotų bendrų pristatymų skaičius</t>
  </si>
  <si>
    <t>Vykdomų bendrų projektų skaičius</t>
  </si>
  <si>
    <t>Gavusių paramą iš savivaldybės ir tarptautinių fondų skaičius</t>
  </si>
  <si>
    <t>Gautos paramos dydis (tūkst. Lt)</t>
  </si>
  <si>
    <t>Naujai įsisteigusių verslo įmonių skaičius</t>
  </si>
  <si>
    <t xml:space="preserve">Parengta tvarkų naujų formų taikymui  </t>
  </si>
  <si>
    <t xml:space="preserve"> Inkubuojamų subjektų skaičius</t>
  </si>
  <si>
    <t>Atliktas tyrimas</t>
  </si>
  <si>
    <t>Leidinio tiražas</t>
  </si>
  <si>
    <t xml:space="preserve">Tarpinstitucinių ir tarptautinių projektų skaičius
</t>
  </si>
  <si>
    <t xml:space="preserve">Įrengtų naujų parkų bei želdynų skaičius </t>
  </si>
  <si>
    <t xml:space="preserve">3.2.1.3. Dalyvauti sukuriant rekreacinių uostų, pritaikytų šiuolaikinei laivybai ir poilsiui, tinklą pakrantės ruože, apimančiame Klaipėdos piliavietę, Kintų, Drevernos, Nidos, Preilos, Juodkrantės vietoves, Kopgalio prieplauką, Palangos ir Šventosios uostus </t>
  </si>
  <si>
    <t>562,88/100000</t>
  </si>
  <si>
    <r>
      <t xml:space="preserve">59,2 </t>
    </r>
    <r>
      <rPr>
        <sz val="10"/>
        <rFont val="Arial"/>
        <family val="0"/>
      </rPr>
      <t xml:space="preserve">÷ </t>
    </r>
    <r>
      <rPr>
        <sz val="10"/>
        <rFont val="Times New Roman"/>
        <family val="1"/>
      </rPr>
      <t>121</t>
    </r>
  </si>
  <si>
    <r>
      <t>5</t>
    </r>
    <r>
      <rPr>
        <sz val="10"/>
        <rFont val="Arial"/>
        <family val="0"/>
      </rPr>
      <t>÷</t>
    </r>
    <r>
      <rPr>
        <sz val="10"/>
        <rFont val="Times New Roman"/>
        <family val="1"/>
      </rPr>
      <t xml:space="preserve"> 15</t>
    </r>
  </si>
  <si>
    <t>Įkurtų profesinio informavimo taškų skaičius</t>
  </si>
  <si>
    <t>Parengta projektų</t>
  </si>
  <si>
    <t>1.9.</t>
  </si>
  <si>
    <t>1.10.</t>
  </si>
  <si>
    <t>5.1.1.3. Savivaldybės teritorinio planavimo dokumentuose numatyti žemės sklypus švietimo įstaigų statybai ir jas statyti pagal poreikį; naujų švietimo įstaigų poreikį ir prioritetus nustatyti galimybių studija</t>
  </si>
  <si>
    <t>vnt.</t>
  </si>
  <si>
    <t>%</t>
  </si>
  <si>
    <t>nereikia</t>
  </si>
  <si>
    <t>Sukurta sistema (sukurta nesimokančių vaikų duomenų bazė)</t>
  </si>
  <si>
    <t>1,5 ÷ 12</t>
  </si>
  <si>
    <t>Įgyvendinamų programų skaičius (adaptuotų programų)</t>
  </si>
  <si>
    <t>4.10.</t>
  </si>
  <si>
    <t>4.11.</t>
  </si>
  <si>
    <t>4.12.</t>
  </si>
  <si>
    <t>4.13.</t>
  </si>
  <si>
    <t>4.14.</t>
  </si>
  <si>
    <t>4.15.</t>
  </si>
  <si>
    <t>4.16.</t>
  </si>
  <si>
    <t>4.17.</t>
  </si>
  <si>
    <t>4.18.</t>
  </si>
  <si>
    <t>4.19.</t>
  </si>
  <si>
    <t>4.20.</t>
  </si>
  <si>
    <t>4.21.</t>
  </si>
  <si>
    <t>4.22.</t>
  </si>
  <si>
    <t>4.23.</t>
  </si>
  <si>
    <t>4.24.</t>
  </si>
  <si>
    <t>Akcijose dalyvavusių asmenų skaičius</t>
  </si>
  <si>
    <t>1427</t>
  </si>
  <si>
    <t>120,2</t>
  </si>
  <si>
    <t>520,8</t>
  </si>
  <si>
    <t>113,3</t>
  </si>
  <si>
    <t>32 461</t>
  </si>
  <si>
    <t>-</t>
  </si>
  <si>
    <t>neaktualu</t>
  </si>
  <si>
    <t xml:space="preserve">paremti 2 projektai </t>
  </si>
  <si>
    <t>130/8</t>
  </si>
  <si>
    <t xml:space="preserve"> - išvalytų iki DLK normų</t>
  </si>
  <si>
    <t>2621</t>
  </si>
  <si>
    <t>36 866</t>
  </si>
  <si>
    <t>3.6.</t>
  </si>
  <si>
    <t>3.7.</t>
  </si>
  <si>
    <t>3.8.</t>
  </si>
  <si>
    <t>3.9.</t>
  </si>
  <si>
    <t>3.10.</t>
  </si>
  <si>
    <t>3.11.</t>
  </si>
  <si>
    <t>5.1.3.3. Diegti ir plėtoti distancinį mokymą užtikrinant nuosekliojo ir tęstinio mokymosi galimybes pagal bendrojo lavinimosi programas</t>
  </si>
  <si>
    <t>Mokinių, besimokančių distancinio mokymo forma, skaičius</t>
  </si>
  <si>
    <t>5.1.3.4. Rengti (atnaujinti) ir įgyvendinti mokytojų, neteksiančių darbo dėl mokyklų tinklo pertvarkos, naujų kompetencijų įgijimo planus</t>
  </si>
  <si>
    <t>Įgijusių naujas kompetencijas mokytojų skaičius</t>
  </si>
  <si>
    <t>Įsidarbinusių mokytojų skaičius</t>
  </si>
  <si>
    <t>5.1.3.6. Sudaryti sąlygas visiems  neformaliojo ugdymo mokytojams įgyti reikiamą profesinę kompetenciją</t>
  </si>
  <si>
    <t>Mokytojų, turinčių (įgijusių) reikiamą profesinę kompetenciją, skaičius</t>
  </si>
  <si>
    <t>Jų dalis nuo visų neformaliojo ugdymo mokytojų  skaičiaus (%)</t>
  </si>
  <si>
    <t>Tobulinimosi kursus baigusių neformaliojo ugdymo mokytojų skaičius</t>
  </si>
  <si>
    <t>Atliktų darbų perdavimo-priėmimo aktų skaičius</t>
  </si>
  <si>
    <t>Savo namuose gaunančių socialinės priežiūros paslaugas sutrikusios psichikos bei pagyvenusio amžiaus asmenų skaičius</t>
  </si>
  <si>
    <t>3.2.3.2. Klaipėdos miesto turizmo galimybes tarptautinėse parodose ir kituose renginiuose pristatyti bendradarbiaujant su QUATTRO savivaldybėmis</t>
  </si>
  <si>
    <t>0,58</t>
  </si>
  <si>
    <t xml:space="preserve">149,4 </t>
  </si>
  <si>
    <r>
      <t xml:space="preserve">4.1.3.1. </t>
    </r>
    <r>
      <rPr>
        <sz val="10"/>
        <rFont val="Times New Roman"/>
        <family val="1"/>
      </rPr>
      <t xml:space="preserve"> Planuoti teritorijas daugiaaukštei ir mažaaukštei gyvenamajai statybai netankinant esamų gyvenamųjų teritorijų užstatymo, skatinant gyvenamąją statybą apleistuose ir buvusiuose pramonės rajonuose</t>
    </r>
  </si>
  <si>
    <t>Skirta lėšų remonto darbams (Lt)</t>
  </si>
  <si>
    <t>Įdiegta naujų nebuvo</t>
  </si>
  <si>
    <t>iki 6</t>
  </si>
  <si>
    <t xml:space="preserve">Parengta strategijų, studijų
</t>
  </si>
  <si>
    <t>Skirtas sklypas</t>
  </si>
  <si>
    <t>1. Vaikų, kuriems suteiktos paslaugos Klaipėdos miesto šeimos ir vaiko gerovės centre, skaičius</t>
  </si>
  <si>
    <t xml:space="preserve">2. Klaipėdos miesto šeimos ir vaiko gerovės centro laikinos globos grupėje dirbančio personalo skaičius </t>
  </si>
  <si>
    <t xml:space="preserve">4.2.2.3. Padidinti  BĮ Klaipėdos miesto vaiko krizių centre teikiamų paslaugų apimtį, vykdant socialinės rizikos šeimų priežiūrą  </t>
  </si>
  <si>
    <t xml:space="preserve">4.2.2.4.  Teikti socialinės priežiūros paslaugas socialinės rizikos vaikams skirtinguose miesto rajonuose perkant tokias paslaugas arba steigiant vaikų dienos centrus (BĮ Klaipėdos miesto vaiko krizių centro padalinius) esamų institucijų patalpose ar statant naują pastatą  </t>
  </si>
  <si>
    <t xml:space="preserve">4.2.2.9. Plėtoti socialinės priežiūros paslaugas socialinės rizikos suaugusiems asmenims ir jų šeimoms, perkant šias paslaugas ir (arba) steigiant krizių centrus socialinės rizikos suaugusiems asmenims
</t>
  </si>
  <si>
    <t>4.2.2.10.  Užtikrinti, kad savivaldybės biudžetinių socialinių paslaugų įstaigos būtų laiku aprūpinamos reikiama įranga ir inventoriumi, jų patalpos atitiktų higienos normas</t>
  </si>
  <si>
    <t>Savivaldybės socialinių paslaugų BĮ, kurių patalpos neatitinka higieninių normų, skaičius</t>
  </si>
  <si>
    <t>4.2.2.11. Įkurti alternatyvų laisvės atėmimui bausmę atliekančių nepilnamečių dienos centrą</t>
  </si>
  <si>
    <t>4.2.3. uždavinys. Plėtoti socialinę globą  pirmenybę teikiant alternatyvių ilgalaikei socialinei globai paslaugų ir jų infrastruktūros plėtrai</t>
  </si>
  <si>
    <t>4.2.3.1.  Išplėtoti dienos socialinės globos paslaugas nepakankamai savarankiškiems senyvo amžiaus žmonėms perkant tokias paslaugas ir (arba) steigiant senyvo amžiaus žmonių dienos socialinės globos centrą</t>
  </si>
  <si>
    <t>4.2.3.2. Išplėtoti dienos socialinės globos paslaugas vaikams su negalia, perkant tokias paslaugas ir (arba) steigiant tokių vaikų dienos socialinės globos centrą (centrus)</t>
  </si>
  <si>
    <t xml:space="preserve">Jų dalis nuo visų vaikų su negalia, kuriems yra teiktinos tokios  paslaugos, skaičiaus (%) </t>
  </si>
  <si>
    <t xml:space="preserve">4.2.3.4. Išplėtoti dienos socialinės globos paslaugas sutrikusios psichikos suaugusiems asmenims, perkant tokias paslaugas  ir (arba) steigiant tokių asmenų dienos socialinės globos centrą, centrus   </t>
  </si>
  <si>
    <t>4.2.3.3. Išplėsti dienos socialinės globos paslaugas asmenims su proto negalia steigiant  Neįgaliųjų dienos užimtumo centro „Klaipėdos lakštutė“ filialus</t>
  </si>
  <si>
    <t xml:space="preserve">Skirtos patalpos BĮ Neįgaliųjų dienos užimtumo centrui „Klaipėdos lakštutė“, vietų skaičius, etatų skaičius </t>
  </si>
  <si>
    <t>4.2.3.5. Išplėtoti dienos socialinės globos paslaugas asmenims su fizine negalia, perkant tokias paslaugas ir (arba) steigiant tokių asmenų dienos socialinės globos centrą, centrus</t>
  </si>
  <si>
    <t>4.3 tikslas. Gerinti sveikatos priežiūros organizavimo kokybę ir paslaugų prieinamumą</t>
  </si>
  <si>
    <t>4.3.1. uždavinys. Padidinti sveikatos priežiūros paslaugų prieinamumą miesto gyventojams</t>
  </si>
  <si>
    <t>4.3.1.3. Užtikrinti greitosios medicinos pagalbos operatyvumą ir kokybę</t>
  </si>
  <si>
    <t>Maksimalus laikotarpis per kurį greitosios medicinos pagalbos komanda pasiekia pacientą (min.)</t>
  </si>
  <si>
    <t>4.3.1.5. Siekiant pagreitinti pacientų aptarnavimo procesą savivaldybės sveikatos priežiūros įstaigose įdiegti e. sveikatos sistemą (elektronines sveikatos paslaugas)</t>
  </si>
  <si>
    <t>Įstaigų, įdiegusių elektroninės sveikatos paslaugas, sk.</t>
  </si>
  <si>
    <t>Įsteigtas dienos centras, pacientų skaičius dienos centre, teikiamų paslaugų rūšių skaičius ir apimtis</t>
  </si>
  <si>
    <t>Teikiamų paslaugų rūšių skaičius ir apimtis</t>
  </si>
  <si>
    <t>4.3.2. uždavinys. Stiprinti ir kryptingai plėtoti visuomenės sveikatinimo veiklą</t>
  </si>
  <si>
    <t xml:space="preserve">4.3.2.1. Įsteigti visuomenės sveikatos biurą </t>
  </si>
  <si>
    <t>Įsteigtas biuras</t>
  </si>
  <si>
    <t>4.3.2.2. Įdiegti visuomenės sveikatos stebėsenos (monitoringo) kompiuterizuotą sistemą</t>
  </si>
  <si>
    <t xml:space="preserve">Stebėsenos (monitoringo) rezultatų kasmetinės ataskaitos  </t>
  </si>
  <si>
    <t>4.3.2.3. Vykdyti prevencinę veiklą prioritetinėse srityse:
- narkomanija, ŽIV/AIDS;
- širdies ir kraujagyslių ligos;
- traumatizmo, mirtingumo ir invalidumo dėl nelaimingų atsitikimų;
- vaikų sveikata;
- tuberkuliozė;
- onkologiniai susirgimai</t>
  </si>
  <si>
    <t>Priemonių, vykdytų prioritetinėse srityse, sąrašas</t>
  </si>
  <si>
    <t>Asmenų, dalyvavusių profilaktinėse programose, skaičius pagal sritis</t>
  </si>
  <si>
    <t>Naujų ŽIV/AIDS atvejų skaičius (kasmet)</t>
  </si>
  <si>
    <t>Darbingo amžiaus žmonių, pirmą kartą pripažintų invalidais dėl traumų, skaičius (kasmet)</t>
  </si>
  <si>
    <t>Laikinojo nedarbingumo dienų sk. 1 darbuotojui dėl traumų (kasmet)</t>
  </si>
  <si>
    <t>Vaikų sergamumas skolioze, regos sutrikimais, laikysenos sutrikimų skaičius, burnos ertmės ligų paplitimas</t>
  </si>
  <si>
    <t>Suaugusių asmenų ir vaikų sergamumas TBC,  sergamumas atvira TBC (kasmet) 100000 gyv.</t>
  </si>
  <si>
    <t>Mirtingumo dėl išorinių mirties priežasčių rodikliai (kasmet) 100000 gyv.</t>
  </si>
  <si>
    <t>Jaunesnių nei 65 amžiaus žmonių mirtingumas nuo širdies ir kraujagyslių ligų 100000 gyv.</t>
  </si>
  <si>
    <t>Tiesiogiai kontroliuojamų besigydančių TBC pacientų skaičius, nutraukusių gydymą skaičius (kasmet)</t>
  </si>
  <si>
    <t>Mirtingumas nuo gimdos kaklelio vėžio</t>
  </si>
  <si>
    <t>Mirtingumas nuo krūties vėžio</t>
  </si>
  <si>
    <t>Sergamumas odos vėžiu</t>
  </si>
  <si>
    <t>Sergamumas plaučių vėžiu</t>
  </si>
  <si>
    <t>Sergamumas priešinės liaukos vėžiu (kas 5 metus)</t>
  </si>
  <si>
    <t>4.3.3. uždavinys. Modernizuoti savivaldybės sveikatos priežiūros įstaigas siekiant aukštesnės jų teikiamų paslaugų kokybės</t>
  </si>
  <si>
    <t>4.3.3.1. Įgyvendinti projektą „Bendrosios praktikos gydytojų  paslaugų infrastruktūros plėtra ir modernizavimas“</t>
  </si>
  <si>
    <t>4.3.3.2. Atnaujinti savivaldybės sveikatos priežiūros įstaigų medicinos technologijų bazę</t>
  </si>
  <si>
    <t>4.3.3.3. Siekiant sumažinti energijos ir išteklių suvartojimo kaštus, atnaujinti savivaldybės sveikatos priežiūros įstaigų pastatus, patalpas, inžinerinių tinklus bei įrenginius</t>
  </si>
  <si>
    <t>Savivaldybės sveikatos priežiūros įstaigų pastatų, patalpų ir (ar) inžinerinių tinklų bei įrenginių atnaujinimui skirtų lėšų kiekis (tūkst.Lt)</t>
  </si>
  <si>
    <t>4.3.3.4. Siekiant užtikrinti nepertraukiamą paslaugų teikimą, antrinio lygio sveikatos priežiūros įstaigose įrengti alternatyvius elektros generatorius</t>
  </si>
  <si>
    <t>4.4. tikslas. Didinti gyventojų aktyvumą kūno kultūros ir sportinėje veikloje, sudaryti palankias sąlygas jaunųjų talentų tobulėjimui</t>
  </si>
  <si>
    <t>4.4.1. uždavinys. Atnaujinti, modernizuoti ir išplėtoti kūno kultūros ir sporto infrastruktūrą</t>
  </si>
  <si>
    <t>4.4.1.1.  Sukurti kūno kultūros bei sporto infrastruktūros objektų registrą, vykdyti būklės priežiūrą</t>
  </si>
  <si>
    <t>4.4.1.2. Gyvenamuosiuose rajonuose ir naujai planuojamuose kvartaluose planuoti ir rezervuoti sklypus sporto objektų bei multifunkcinių sporto kompleksų statybai</t>
  </si>
  <si>
    <t>Rezervuotų sklypų  plotas (ha)</t>
  </si>
  <si>
    <t>4.4.1.3. Parengti pasiūlymus investuotojams dėl naujų sporto kompleksų, laisvalaikio ir pramogų  bei rekreacijos objektų statybos mieste, organizuoti susitikimus su investuotojais, skleisti informaciją šalyje ir užsienyje</t>
  </si>
  <si>
    <t>Privačių investuotojų lėšomis pastatytų sporto objektų skaičius</t>
  </si>
  <si>
    <t>4.4.1.4. Kas ketverius metus rengti gyventojų apklausas siekiant geriau išsiaiškinti jų poreikius sporto infrastruktūros objektams pagal gyvenamuosius rajonus</t>
  </si>
  <si>
    <t>4.4.1.5. Siekiant atnaujinti ir išplėtoti gyvenamųjų ir rekreacinių zonų viešąją sporto infrastruktūrą:                                                   - renovuoti sporto aikštynus, įrengti naujus sveikatingumo takus, bėgimo trasas, riedutininkų aikšteles;
-remti gyventojų iniciatyvas renovuoti gyvenamųjų rajonų sporto aikštynus</t>
  </si>
  <si>
    <t>Suremontuota, rekonstruota ir įrengta naujų sporto aikštynų, kitų rekreacinio sporto objektų iš jų bendromis lėšomis su gyventojais</t>
  </si>
  <si>
    <t>4.4.1.6. Siekiant sudaryti geresnes sąlygas sporto šakų plėtrai ir užtikrinti sporto statinių atitiktį higienos normoms, atlikti miesto sporto bazių remontą:
- Klaipėdos lengvosios atletikos maniežo (Taikos pr. 54),
- Klaipėdos centrinio stadiono (Sportininkų g. 46);
- Klaipėdos „Viesulo“ sporto centro (Naikupės g. 25A)</t>
  </si>
  <si>
    <t>4.4.1.8. Sudaryti palankesnes sąlygas plaukimo sporto plėtrai: 
- suremontuoti „Gintaro“ sporto centro baseiną (S. Daukanto g. 29/25);
- pastatyti plaukimo baseiną su sporto sale (P. Lideikio g.),
- suremontuoti baseiną (Paryžiaus Komunos g. 16A);
- numatyti (teritorijų planavimo dokumentuose) baseino įrengimą pietinėje miesto dalyje</t>
  </si>
  <si>
    <t xml:space="preserve">Suprojektuotų baseinų skaičius </t>
  </si>
  <si>
    <t xml:space="preserve">Pastatytų baseinų skaičius </t>
  </si>
  <si>
    <t xml:space="preserve">Suremontuotų baseinų skaičius </t>
  </si>
  <si>
    <t>4.4.1.9. Rekonstruoti Klaipėdos miesto moksleivių sporto kompleksą (Paryžiaus Komunos g. 16A) pritaikant krepšinio ir futbolo kultivavimui</t>
  </si>
  <si>
    <t>Rekonstruotas kompleksas</t>
  </si>
  <si>
    <t>4.4.1.10. Rekonstruoti sporto sveikatingumo kompleksą  (Smiltynės g. 13), pritaikant turizmo, sporto ir rekreacijos funkcijoms</t>
  </si>
  <si>
    <t xml:space="preserve">4.4.1.11. Rekonstruoti dviračių treką (Kretingos g. 38) į universalų sporto statinį siekiant pritaikyti jį kuo įvairesnėms sporto šakoms </t>
  </si>
  <si>
    <t>Įrengtas universalus sporto statinys</t>
  </si>
  <si>
    <t>4.4.1.12. Sudaryti palankesnes sąlygas sportinių šokių šakos plėtrai, įrengiant Sporto salėje (S. Daukanto g. 24) sportiniams šokiams būtiną infrastruktūrą</t>
  </si>
  <si>
    <t>Įrengtų infrastruktūros objektų skaičius</t>
  </si>
  <si>
    <t xml:space="preserve">Pritrauktų alternatyvių lėšų dydis (Lt) </t>
  </si>
  <si>
    <t>Savivaldybės biudžetinių socialinių paslaugų įstaigų pateiktų paraiškų dėl įrangos ir inventoriaus įsigijimo (atnaujinimo) skaičius ir patenkintų paraiškų skaičius</t>
  </si>
  <si>
    <t>2689</t>
  </si>
  <si>
    <t>−</t>
  </si>
  <si>
    <t>Krovos darbai Klaipėdos valstybiniame jūrų uoste (mln. t)</t>
  </si>
  <si>
    <t>1617</t>
  </si>
  <si>
    <t>20,8</t>
  </si>
  <si>
    <t>Socialinis depart.</t>
  </si>
  <si>
    <t>Socialinių įgūdžių ugdymo ir palaikymo paslaugas namuose ar nestacionarioje socialinių paslaugų įstaigoje gaunančių vaikų su negalia ir juos auginančių šeimų metinis skaičius</t>
  </si>
  <si>
    <t>iš viso</t>
  </si>
  <si>
    <t>1921</t>
  </si>
  <si>
    <t>Atliktų darbų perdavimo-priėmimo aktai</t>
  </si>
  <si>
    <t>Paremtų programų (organizacijų), iniciatyvų  skaičius</t>
  </si>
  <si>
    <t>Jaunimo įkurtų verslo įmonių skaičius</t>
  </si>
  <si>
    <t>Suorganizuota mokymų (skaičius)</t>
  </si>
  <si>
    <t>Veiksmo įgyvendinimo lygis nurodytais metais</t>
  </si>
  <si>
    <t>Veiksmas</t>
  </si>
  <si>
    <t>2. PRIORITETŲ RODIKLIAI</t>
  </si>
  <si>
    <t>Rodiklio  pavadinimas</t>
  </si>
  <si>
    <t>Informacijos šaltinis</t>
  </si>
  <si>
    <t>71,57</t>
  </si>
  <si>
    <t>21,2</t>
  </si>
  <si>
    <t>29,8</t>
  </si>
  <si>
    <t>102,6</t>
  </si>
  <si>
    <t>24,6</t>
  </si>
  <si>
    <t>26,6</t>
  </si>
  <si>
    <t>Sugrįžusių į mokyklas vaikų skaičius, jų dalis nuo visų mokyklos nelankančių vaikų skaičiaus (proc.)</t>
  </si>
  <si>
    <t>5.1.1.8. Stiprinti ugdymo turinio diferencijavimą ir individualizavimą</t>
  </si>
  <si>
    <t>Integruotų neįgalių vaikų skaičius</t>
  </si>
  <si>
    <t>Suremontuotų sporto bazių skaičius</t>
  </si>
  <si>
    <t xml:space="preserve">Parengti techniniai projektai </t>
  </si>
  <si>
    <t>Įrengtų alternatyvių elektros generatorių skaičius</t>
  </si>
  <si>
    <t>2008</t>
  </si>
  <si>
    <t xml:space="preserve">Aplinkos oro kokybė, neviršijanti DLK </t>
  </si>
  <si>
    <t xml:space="preserve">Materialinės investicijos, tenkančios vienam gyventojui (tūkst. Lt) </t>
  </si>
  <si>
    <t>Tiesioginės užsienio investicijos, tenkančios vienam gyventojui (tūkst. Lt)</t>
  </si>
  <si>
    <t>Verslumo lygis (smulkių ir vidutinių įmonių skaičius tūkstančiui gyventojų)</t>
  </si>
  <si>
    <t>Užimtumo lygis apskrityje (15 m. ir vyresnių gyventojų), (proc.)</t>
  </si>
  <si>
    <t>Nedarbo lygis apskrityje (proc.)</t>
  </si>
  <si>
    <t xml:space="preserve">BVP, tenkantis vienam gyventojui Klaipėdos apskrityje, palyginti su šalies vidurkiu (proc.) </t>
  </si>
  <si>
    <t>BVP, tenkantis vienam gyventojui Klaipėdos apskrityje (Klaipėdos mieste – kai bus pradėta skaičiuoti) (tūkst. Lt)</t>
  </si>
  <si>
    <t xml:space="preserve">10 000 gyventojų tenka mokinių ir studentų </t>
  </si>
  <si>
    <t>Gyventojų apsirūpinimas gyvenamuoju plotu (vienam gyventojui vidutiniškai tenka kv. m naudingojo ploto)</t>
  </si>
  <si>
    <t>Vidutinis mėnesinis bruto darbo užmokestis (Lt)</t>
  </si>
  <si>
    <t>Vidutinė tikėtina gyvenimo trukmė (Klaipėdos apsk.)</t>
  </si>
  <si>
    <t>Gyventojų skaičiaus metinė kaita (proc.)</t>
  </si>
  <si>
    <t>~100</t>
  </si>
  <si>
    <r>
      <t xml:space="preserve"> 60,4 </t>
    </r>
    <r>
      <rPr>
        <sz val="10"/>
        <color indexed="8"/>
        <rFont val="Arial"/>
        <family val="0"/>
      </rPr>
      <t>÷</t>
    </r>
    <r>
      <rPr>
        <sz val="10"/>
        <color indexed="8"/>
        <rFont val="Times New Roman"/>
        <family val="1"/>
      </rPr>
      <t xml:space="preserve"> 112,2 </t>
    </r>
  </si>
  <si>
    <t xml:space="preserve">Parengtų ir įgyvendintų projektų sąrašas </t>
  </si>
  <si>
    <t>8 ÷ 20</t>
  </si>
  <si>
    <t xml:space="preserve"> - I vandenvietės tiekimo zonoje;</t>
  </si>
  <si>
    <t>-0,56</t>
  </si>
  <si>
    <t>-0,75</t>
  </si>
  <si>
    <t>-0,74</t>
  </si>
  <si>
    <t>-0,68</t>
  </si>
  <si>
    <t>-0,66</t>
  </si>
  <si>
    <t>-0,49</t>
  </si>
  <si>
    <t>-0,93</t>
  </si>
  <si>
    <t>Kultūros fabrike įsikūrusių verslo ir kultūros subjektų skaičius</t>
  </si>
  <si>
    <t>Restruktūrizuota įstaiga</t>
  </si>
  <si>
    <t>Savivaldybės tarybos sprendimas dėl alternatyvios meninės kultūros centro jaunimui įsteigimo</t>
  </si>
  <si>
    <t>5.18.</t>
  </si>
  <si>
    <t>5.19.</t>
  </si>
  <si>
    <t>5.6.</t>
  </si>
  <si>
    <t>vykdomos visos programos</t>
  </si>
  <si>
    <t>4 ÷ 6</t>
  </si>
  <si>
    <t>nebuvo mokytojų, netekusių darbo dėl pertvarkos</t>
  </si>
  <si>
    <t>įdiegta visose mokyklose</t>
  </si>
  <si>
    <r>
      <t xml:space="preserve">1 </t>
    </r>
    <r>
      <rPr>
        <sz val="12"/>
        <rFont val="Times New Roman"/>
        <family val="1"/>
      </rPr>
      <t xml:space="preserve">2007 m. Statistikos departamento duomenys  </t>
    </r>
  </si>
  <si>
    <t>n. d. – nepateikti duomenys;</t>
  </si>
  <si>
    <t>30000 vnt. lankstinukų</t>
  </si>
  <si>
    <t>~700</t>
  </si>
  <si>
    <t>Švietimo įstaigų, prisijungusių prie greitaveikio internetinio ryšio, skaičius</t>
  </si>
  <si>
    <t>Ugdymo įstaigų, kuriose atnaujinti baldai, skaičius</t>
  </si>
  <si>
    <t xml:space="preserve">Paremtų projektų skaičius </t>
  </si>
  <si>
    <t xml:space="preserve">Paremtų kultūros įstaigų bei kūrybinių organizacijų skaičius </t>
  </si>
  <si>
    <t>Kultūrų komunikacijų centro interneto svetainės www.kulturpolis.lt lankytojų skaičius (tūkst.)</t>
  </si>
  <si>
    <t>Platinamas mėnesinis kultūrinės informacijos leidinys (vnt.)</t>
  </si>
  <si>
    <t>Parengta ir patvirtinta detaliųjų planų</t>
  </si>
  <si>
    <t>4.1.1.6. Parengti esamų daugiabučių gyvenamųjų namų kvartalų ir teritorijų detaliuosius planus, priskirti ir suformuoti žemės sklypus</t>
  </si>
  <si>
    <t xml:space="preserve">Įgyvendintų  projektų skaičius </t>
  </si>
  <si>
    <t>Jame kultivuojamų sporto šakų skaičius</t>
  </si>
  <si>
    <t>KLAIPĖDOS MIESTO PLĖTROS STRATEGINIO PLANO ĮGYVENDINIMO 2009 M. ATASKAITA</t>
  </si>
  <si>
    <t>Sportinių renginių skaičius</t>
  </si>
  <si>
    <t>Patvirtinta tvarka</t>
  </si>
  <si>
    <t>Iškovotų prizinių vietų skaičius</t>
  </si>
  <si>
    <t>4.4.3.2. Sistemingai kelti sporto ir kūno kultūros įstaigų darbuotojų vadybos ir kvalifikacijos lygį</t>
  </si>
  <si>
    <t>Kvalifikaciją pakėlusių sporto įstaigų darbuotojų skaičius</t>
  </si>
  <si>
    <t>2669</t>
  </si>
  <si>
    <t>Įsteigta laboratorija</t>
  </si>
  <si>
    <t>Sutrikusios psichikos  suaugusių asmenų, gaunančių dienos socialinės globos paslaugas, skaičius</t>
  </si>
  <si>
    <t>Jų dalis nuo visų sutrikusios psichikos  asmenų, kuriems yra teiktinos tokios  paslaugos, skaičiaus (%)</t>
  </si>
  <si>
    <t>Asmenų su fizine negalia, gaunančių dienos socialinės globos paslaugas, skaičius</t>
  </si>
  <si>
    <t>5.1.1.1. Pertvarkyti bendrojo lavinimo mokyklų tinklą sudarant lygias galimybes ugdymosi kokybei</t>
  </si>
  <si>
    <t>Antroje pamainoje besimokančių mokinių skaičius</t>
  </si>
  <si>
    <t>Pertvarkytų mokyklų skaičius</t>
  </si>
  <si>
    <t>Mokyklų, dirbančių dviem pamainomis,  skaičius</t>
  </si>
  <si>
    <t>veiksmas dėl objektyvių priežasčių nevykdytinas</t>
  </si>
  <si>
    <t>Įgyvendintų priemonių sąrašas, neviršyti leistini normatyvai</t>
  </si>
  <si>
    <t>Sportininkų grupių skaičius sporto mokyklose</t>
  </si>
  <si>
    <t>Parengta paraiškų</t>
  </si>
  <si>
    <t>Gauta lėšų iš fondų</t>
  </si>
  <si>
    <t>Prestižinių šalies ir tarptautinių sporto renginių skaičius</t>
  </si>
  <si>
    <t>skatinimo priemonės įtrauktos į Kultūros programą</t>
  </si>
  <si>
    <t>1.5.</t>
  </si>
  <si>
    <t>1.6.</t>
  </si>
  <si>
    <t>1.7.</t>
  </si>
  <si>
    <t>Informacinių technologijų sk.</t>
  </si>
  <si>
    <t>1.8.</t>
  </si>
  <si>
    <t xml:space="preserve">Informacinių leidinių tiražų skaičius (vnt.) </t>
  </si>
  <si>
    <t>Apgyvendinimo įstaigose apgyvendintų svečių skaičius, tūkst. sveč.</t>
  </si>
  <si>
    <t xml:space="preserve">Aptarnautų atvykusių užsienio turistų skaičius </t>
  </si>
  <si>
    <t xml:space="preserve"> KTKIC</t>
  </si>
  <si>
    <t xml:space="preserve">Restauruotų savivaldybės ir valstybės saugomų kultūros paveldo objektų skaičius, vnt. </t>
  </si>
  <si>
    <t>2195/923</t>
  </si>
  <si>
    <t>609/527</t>
  </si>
  <si>
    <t>Įrengta vandentiekio ir kanalizacijos sistemų pajūrio poilsio zonose, skaičius</t>
  </si>
  <si>
    <t>rengiamas</t>
  </si>
  <si>
    <t>Gavusių būstą laukimo eilėje laikas (metais)</t>
  </si>
  <si>
    <t>Nupirkta socialinio būsto (butų skaičius)</t>
  </si>
  <si>
    <t>Pastatyta socialinio būsto ( plotas)</t>
  </si>
  <si>
    <t>Geodezijos ir GIS sk.</t>
  </si>
  <si>
    <r>
      <t xml:space="preserve">305,2 </t>
    </r>
    <r>
      <rPr>
        <vertAlign val="superscript"/>
        <sz val="12"/>
        <rFont val="Times New Roman"/>
        <family val="1"/>
      </rPr>
      <t>2</t>
    </r>
  </si>
  <si>
    <t>Statybos ir infrastruktūros plėtros sk.</t>
  </si>
  <si>
    <t>AB „Klaipėdos vanduo“, Statybos ir infrastruktūros plėtros sk.</t>
  </si>
  <si>
    <t>UAB „Gatvių apšvietimas”, Miesto tvarkymo sk.,  Turto ir privatizavimo sk.</t>
  </si>
  <si>
    <r>
      <t>9 ir 14</t>
    </r>
    <r>
      <rPr>
        <vertAlign val="superscript"/>
        <sz val="12"/>
        <rFont val="Times New Roman"/>
        <family val="1"/>
      </rPr>
      <t>3</t>
    </r>
  </si>
  <si>
    <r>
      <t>8 ir 9</t>
    </r>
    <r>
      <rPr>
        <vertAlign val="superscript"/>
        <sz val="12"/>
        <rFont val="Times New Roman"/>
        <family val="1"/>
      </rPr>
      <t>3</t>
    </r>
  </si>
  <si>
    <r>
      <t>3</t>
    </r>
    <r>
      <rPr>
        <sz val="12"/>
        <rFont val="Times New Roman"/>
        <family val="1"/>
      </rPr>
      <t xml:space="preserve"> Nurodyti dviejų oro kokybės tyrimo stočių duomenys;</t>
    </r>
  </si>
  <si>
    <r>
      <t>4</t>
    </r>
    <r>
      <rPr>
        <sz val="12"/>
        <rFont val="Times New Roman"/>
        <family val="1"/>
      </rPr>
      <t xml:space="preserve"> Klaipėdos m. nuotekų valykloje išvalytų buitinių ir gamybinių nuotekų kiekis;</t>
    </r>
  </si>
  <si>
    <r>
      <t>5</t>
    </r>
    <r>
      <rPr>
        <sz val="12"/>
        <rFont val="Times New Roman"/>
        <family val="1"/>
      </rPr>
      <t xml:space="preserve"> Iš to skaičiaus buitinės ir gamybinės nuotekos </t>
    </r>
    <r>
      <rPr>
        <sz val="12"/>
        <rFont val="Arial"/>
        <family val="0"/>
      </rPr>
      <t>–</t>
    </r>
    <r>
      <rPr>
        <sz val="12"/>
        <rFont val="Times New Roman"/>
        <family val="1"/>
      </rPr>
      <t xml:space="preserve"> 57 tūkst. kub. m/metus (dėl avarijos nuotekų siurblinės Nr. 6 slėginėje linijoje);</t>
    </r>
  </si>
  <si>
    <t>Autobusų, naudojančių CNG, skaičius</t>
  </si>
  <si>
    <t xml:space="preserve">Atlikta teisinė registracija, vnt.
</t>
  </si>
  <si>
    <t>5 prioritetas.  ŠVIETIMO IR KULTŪROS VYSTYMAS</t>
  </si>
  <si>
    <t>5.1.</t>
  </si>
  <si>
    <t>Ikimokyklinio ugdymo įstaigų skaičius.</t>
  </si>
  <si>
    <t>5.2.</t>
  </si>
  <si>
    <t>n. d.</t>
  </si>
  <si>
    <t>2.1.1. uždavinys. Užtikrinti darnų miesto išorinės susisiekimo sistemos vystymą, tenkinant tranzitinio, poilsio ir rekreacijos susisiekimo bei gyventojų poreikius</t>
  </si>
  <si>
    <t xml:space="preserve">2.1.1.1. Modernizuoti magistralinį kelią A13 Klaipėda–Liepoja (Klaipėdos mieste)  </t>
  </si>
  <si>
    <t>Modernizuotas kelias (km)</t>
  </si>
  <si>
    <t>Įrengta dviejų lygių sankryža</t>
  </si>
  <si>
    <t>2.1.1.4. Rekonstruoti Klaipėdos miesto pietinį išvažiavimą – rajoninį kelią Nr. 2202 Klaipėda–Veiviržėnai–Endriejavas (Rimkų gatvę)</t>
  </si>
  <si>
    <t>Įrengtas kelias (km)</t>
  </si>
  <si>
    <t>2.1.1.6. Sukurti infrastruktūrą keleivinio upių transporto plėtrai, ypač laivybos linijų, jungiančių Klaipėdą su Kaunu, Jurbarku, Nida ir kitais turistiniais bei rekreaciniais objektais</t>
  </si>
  <si>
    <t>2.1.2. uždavinys. Didinti gatvių tinklo pralaidumą ir tankumą, rekonstruojant ir tiesiant gatves, tiltus, užtikrinant saugaus eismo organizavimą bei diegiant automobilių laikymo sistemą</t>
  </si>
  <si>
    <t xml:space="preserve">2.1.2.1. Modernizuoti Centrinės miesto dalies gatvių tinklą rekonstruojant Bokštų, Daržų, Danės, J. Janonio, Švyturio g., restauruojant Biržos tiltą per Danės upę ir Tiltų g.  bei, pagal galimybes, pritaikant juos pėstiesiems ir dviratininkams, rekonstruojant ir tęsiant Baltikalnio g. iki Danės g. su tiltu per Danės upę (tarp jų ir Bangų g.); parengti Senamiesčio eismo organizavimo schemą; kapitališkai remontuoti tiltą ir viaduką Priestočio g. iki Mokyklos g.   </t>
  </si>
  <si>
    <t>Rekonstruotos / įrengtos gatvės (km)</t>
  </si>
  <si>
    <r>
      <t>Paklota ištisinės asfaltbetonio dangos (m</t>
    </r>
    <r>
      <rPr>
        <i/>
        <vertAlign val="superscript"/>
        <sz val="10"/>
        <rFont val="Times New Roman"/>
        <family val="1"/>
      </rPr>
      <t>2</t>
    </r>
    <r>
      <rPr>
        <i/>
        <sz val="10"/>
        <rFont val="Times New Roman"/>
        <family val="1"/>
      </rPr>
      <t>)</t>
    </r>
  </si>
  <si>
    <t>Restauruoti / įrengti  tiltai (m)</t>
  </si>
  <si>
    <t>Parengta eismo organizavimo schema</t>
  </si>
  <si>
    <t>Kvalifikaciją kėlusių biudžetinių kultūros įstaigų darbuotojų skaičius</t>
  </si>
  <si>
    <t>Klaipėdos teritorinė statistikos valdyba</t>
  </si>
  <si>
    <t>Vykdomų programų skaičius</t>
  </si>
  <si>
    <t>Vykdomų programų sk.</t>
  </si>
  <si>
    <t>4.2.1.4.  Telkti nevyriausybines organizacijas darbui teikiant pagalbą žmonėms, patiriantiems socialinę atskirtį</t>
  </si>
  <si>
    <t>Suteikusių (teikiančių) pagalbą NVO skaičius</t>
  </si>
  <si>
    <t>Tarybos sprendimai dėl vaikų dienos centrų socialinės rizikos vaikams bendrojo lavinimo mokyklose įkūrimo</t>
  </si>
  <si>
    <t>Vaikų, gaunančių socialinės priežiūros paslaugas bendrojo lavinimo mokyklose, skaičius</t>
  </si>
  <si>
    <t>Besimokančių suaugusiųjų skaičius</t>
  </si>
  <si>
    <t>5.1.3.2. Plėtoti profesinio konsultavimo paslaugas ir  profesinio informavimo taškų tinklą</t>
  </si>
  <si>
    <t xml:space="preserve"> 3 prioritetas.  JŪRINIO MIESTO VYSTYMAS</t>
  </si>
  <si>
    <t>Restauruotų savivaldybės saugomų kultūros paveldo objektų  skaičius, procentas nuo bendro skaičiaus</t>
  </si>
  <si>
    <t>1.4.</t>
  </si>
  <si>
    <t xml:space="preserve">Antrinių žaliavų surinkimas (proc.) </t>
  </si>
  <si>
    <t>popierius</t>
  </si>
  <si>
    <t>BVP, tenkantis vienam gyventojui apskrityje (mieste – kai bus pradėta skaičiuoti) (tūkst. Lt)</t>
  </si>
  <si>
    <t xml:space="preserve">BVP, tenkantis vienam gyventojui apskrityje, palyginti su šalies vidurkiu (proc.) </t>
  </si>
  <si>
    <t xml:space="preserve">Verslumo lygis (smulkių ir vidutinių įmonių  skaičius tūkstančiui gyventojų) </t>
  </si>
  <si>
    <r>
      <t>Paviršinių vandenų kokybė (atitiktis ES Vandenų direktyvai 2000/60/EC, kurioje išskiriamos 5 vandens kokybės klasės - nuo labai geros iki labai blogos)</t>
    </r>
    <r>
      <rPr>
        <vertAlign val="superscript"/>
        <sz val="12"/>
        <rFont val="Times New Roman"/>
        <family val="1"/>
      </rPr>
      <t>2</t>
    </r>
  </si>
  <si>
    <t>Paviršinių vandenų kokybė (atitiktis ES Vandenų direktyvai 2000/60/EC, kurioje išskiriamos 5 vandens kokybės klasės - nuo labai geros iki labai blogos)</t>
  </si>
  <si>
    <t>plastikas,</t>
  </si>
  <si>
    <t>stiklas,</t>
  </si>
  <si>
    <t>Tiesioginių užsienio investicijų metinis pokytis (proc.)</t>
  </si>
  <si>
    <t>Materialinių investicijų metinis pokytis (proc.)</t>
  </si>
  <si>
    <t xml:space="preserve">Naujai įsteigtų veikiančių įmonių (ūkio subjektų) ar (bankrutavusių) skaičius </t>
  </si>
  <si>
    <t>Išduotų individualios veiklos verslo liudijimų skaičius</t>
  </si>
  <si>
    <t>Įmonių, savo veikloje taikančių inovacijas, skaičius</t>
  </si>
  <si>
    <t>Bendras Klaipėdos LEZ įsteigtų įmonių skaičius</t>
  </si>
  <si>
    <t xml:space="preserve">Teritorijų, tinkamai paruoštų investuotojams, plotas (ha) </t>
  </si>
  <si>
    <t xml:space="preserve">Savivaldybės teikiamų 3 ir 4 lygių  elektroninių viešųjų paslaugų skaičius </t>
  </si>
  <si>
    <t xml:space="preserve">NVO atstovų, dalyvaujančių savivaldybės komisijų ir darbo grupių veikloje, skaičius </t>
  </si>
  <si>
    <r>
      <t>Bendras gatvių ilgis (km)</t>
    </r>
    <r>
      <rPr>
        <sz val="12"/>
        <color indexed="12"/>
        <rFont val="Times New Roman"/>
        <family val="1"/>
      </rPr>
      <t xml:space="preserve"> </t>
    </r>
  </si>
  <si>
    <t>Gatvių su asfalto danga ilgis palyginti su bendru gatvių ilgiu (proc.)</t>
  </si>
  <si>
    <r>
      <t>Bendras gatvių tankis  (km/kv. km)</t>
    </r>
    <r>
      <rPr>
        <sz val="12"/>
        <color indexed="17"/>
        <rFont val="Times New Roman"/>
        <family val="1"/>
      </rPr>
      <t xml:space="preserve">  </t>
    </r>
  </si>
  <si>
    <t>Gatvių su visuomeniniu transportu ilgis (iš jo autobusų ir maršrutinių taksi maršrutų ilgis) (km)</t>
  </si>
  <si>
    <t xml:space="preserve">Bendras dviračių takų ilgis (km) </t>
  </si>
  <si>
    <t>Automobilizacijos lygis (individualių lengvųjų automobilių skaičius  1000-iui gyventojų)</t>
  </si>
  <si>
    <t xml:space="preserve">Avaringumo lygis (nukentėjusiųjų eismo įvykiuose skaičius / 100000 gyv.) </t>
  </si>
  <si>
    <r>
      <t>Vežta keleivių miesto visuomeniniu transportu (mln.)</t>
    </r>
    <r>
      <rPr>
        <sz val="12"/>
        <color indexed="12"/>
        <rFont val="Times New Roman"/>
        <family val="1"/>
      </rPr>
      <t xml:space="preserve"> </t>
    </r>
  </si>
  <si>
    <t xml:space="preserve">Mokamų automobilių stovėjimo vietų  skaičius 1000-iui gyventojų </t>
  </si>
  <si>
    <t xml:space="preserve">Autobusų, pritaikytų neįgaliesiems, skaičius  </t>
  </si>
  <si>
    <t xml:space="preserve">Vandentiekio tinklų, įrengtų AB „Klaipėdos vanduo” ir Klaipėdos m. savivaldybės lėšomis, ilgis (km) </t>
  </si>
  <si>
    <t>Įrengta nuotekų tinklų (km)</t>
  </si>
  <si>
    <t>Įrengta lietaus nuotekų tinklų (km)</t>
  </si>
  <si>
    <t xml:space="preserve">Prie centralizuotų vandentiekio ir nuotekų tinklų prisijungusių naujų vartotojų skaičius  </t>
  </si>
  <si>
    <t xml:space="preserve">Privačių investuotojų lėšomis įrengtų vandentiekio ir nuotekų tinklų ilgis (km)  </t>
  </si>
  <si>
    <t xml:space="preserve">Privačių investuotojų lėšomis įrengtų lietaus nuotekų tinklų ilgis (km)  </t>
  </si>
  <si>
    <t>Įrengta termofikacinių tinklų (km)</t>
  </si>
  <si>
    <r>
      <t>Priimta eksploatacijai apšvietimo linijų (km)</t>
    </r>
    <r>
      <rPr>
        <sz val="12"/>
        <color indexed="12"/>
        <rFont val="Times New Roman"/>
        <family val="1"/>
      </rPr>
      <t xml:space="preserve"> </t>
    </r>
  </si>
  <si>
    <t>Orinių apšvietimo linijų, pakeistų požeminėmis kabelinėmis, ilgis palyginti su visu orinių apšvietimo linijų ilgiu (proc.)</t>
  </si>
  <si>
    <t>Priimta eksploatacijai elektros linijų (km)</t>
  </si>
  <si>
    <t>Orinių elektros linijų, pakeistų požeminėmis kabelinėmis, ilgis palyginti su visu orinių elektros linijų ilgiu (proc.)</t>
  </si>
  <si>
    <r>
      <t>- ozono (O</t>
    </r>
    <r>
      <rPr>
        <vertAlign val="subscript"/>
        <sz val="12"/>
        <rFont val="Times New Roman"/>
        <family val="1"/>
      </rPr>
      <t>3</t>
    </r>
    <r>
      <rPr>
        <sz val="12"/>
        <rFont val="Times New Roman"/>
        <family val="1"/>
      </rPr>
      <t>) (µg/m</t>
    </r>
    <r>
      <rPr>
        <vertAlign val="superscript"/>
        <sz val="12"/>
        <rFont val="Times New Roman"/>
        <family val="1"/>
      </rPr>
      <t>3</t>
    </r>
    <r>
      <rPr>
        <sz val="12"/>
        <rFont val="Times New Roman"/>
        <family val="1"/>
      </rPr>
      <t>)</t>
    </r>
  </si>
  <si>
    <t>- užterštų (be valymo)</t>
  </si>
  <si>
    <r>
      <t>Įrengtų rekreacinės paskirties želdynų plotas, tenkantis vienam gyventojui (m</t>
    </r>
    <r>
      <rPr>
        <vertAlign val="superscript"/>
        <sz val="12"/>
        <rFont val="Times New Roman"/>
        <family val="1"/>
      </rPr>
      <t>2</t>
    </r>
    <r>
      <rPr>
        <sz val="12"/>
        <rFont val="Times New Roman"/>
        <family val="1"/>
      </rPr>
      <t>)</t>
    </r>
  </si>
  <si>
    <r>
      <t>Želdynų, tenkančių vienam gyventojui, plotas (m</t>
    </r>
    <r>
      <rPr>
        <vertAlign val="superscript"/>
        <sz val="12"/>
        <rFont val="Times New Roman"/>
        <family val="1"/>
      </rPr>
      <t>2</t>
    </r>
    <r>
      <rPr>
        <sz val="12"/>
        <rFont val="Times New Roman"/>
        <family val="1"/>
      </rPr>
      <t>)</t>
    </r>
  </si>
  <si>
    <r>
      <t>Išvalytų / rekultivuotų vandens telkinių skaičius palyginti su visu vandens telkinių skaičiumi</t>
    </r>
    <r>
      <rPr>
        <sz val="12"/>
        <color indexed="12"/>
        <rFont val="Times New Roman"/>
        <family val="1"/>
      </rPr>
      <t xml:space="preserve"> </t>
    </r>
  </si>
  <si>
    <r>
      <t>- žolynų (m</t>
    </r>
    <r>
      <rPr>
        <vertAlign val="superscript"/>
        <sz val="12"/>
        <rFont val="Times New Roman"/>
        <family val="1"/>
      </rPr>
      <t>2</t>
    </r>
    <r>
      <rPr>
        <sz val="12"/>
        <rFont val="Times New Roman"/>
        <family val="1"/>
      </rPr>
      <t>)</t>
    </r>
  </si>
  <si>
    <t xml:space="preserve">Rūšiuojamų komunalinių atliekų kiekis (proc. nuo bendro komunalinių atliekų kiekio) </t>
  </si>
  <si>
    <t>Rekonstruota uosto teritorijų miesto visuomenės poreikiams (ha), (Danės krantinėse ir pilies fosoje, km)</t>
  </si>
  <si>
    <t>Klaipėdos valstybinio jūrų uosto lėšos, skirtos miesto susisiekimo infrastruktūros plėtrai (tūkst. Lt)</t>
  </si>
  <si>
    <t>Rekreaciniuose uostuose apsilankiusių laivų skaičius (per metus)</t>
  </si>
  <si>
    <t xml:space="preserve">Pastatytų naujų būstų plotas (tūkst. kv. m) </t>
  </si>
  <si>
    <t>Rekonstruotų (visiškai ar iš dalies) daugiabučių gyvenamųjų namų skaičius</t>
  </si>
  <si>
    <t>Bendras rekonstruotų (visiškai ar iš dalies) daugiabučių gyvenamųjų namų skaičius</t>
  </si>
  <si>
    <t>Renovuotų (visiškai ar iš dalies) daugiabučių namų skaičius palyginti su daugiabučių namų, statytų iki 1993 m., skaičiumi (1650) (proc.)</t>
  </si>
  <si>
    <t>Savivaldybės būstų (butų) dalis nuo bendro būstų (butų) skaičiaus (proc.)</t>
  </si>
  <si>
    <t>Laukimo (buvimo eilėje) išsinuomoti socialinį būstą laikas (m.)</t>
  </si>
  <si>
    <t>Daugiabučių gyvenamųjų namų savininkų bendrijų skaičius</t>
  </si>
  <si>
    <t>Neįgaliems pritaikytų savivaldybės būstų (butų) skaičius</t>
  </si>
  <si>
    <r>
      <t>Socialinių paslaugų</t>
    </r>
    <r>
      <rPr>
        <vertAlign val="superscript"/>
        <sz val="12"/>
        <rFont val="Times New Roman"/>
        <family val="1"/>
      </rPr>
      <t xml:space="preserve">6 </t>
    </r>
    <r>
      <rPr>
        <sz val="12"/>
        <rFont val="Times New Roman"/>
        <family val="1"/>
      </rPr>
      <t>gavėjų skaičius</t>
    </r>
  </si>
  <si>
    <r>
      <t>Socialinių paslaugų</t>
    </r>
    <r>
      <rPr>
        <vertAlign val="superscript"/>
        <sz val="12"/>
        <rFont val="Times New Roman"/>
        <family val="1"/>
      </rPr>
      <t xml:space="preserve">6 </t>
    </r>
    <r>
      <rPr>
        <sz val="12"/>
        <rFont val="Times New Roman"/>
        <family val="1"/>
      </rPr>
      <t>namuose</t>
    </r>
    <r>
      <rPr>
        <vertAlign val="superscript"/>
        <sz val="12"/>
        <rFont val="Times New Roman"/>
        <family val="1"/>
      </rPr>
      <t xml:space="preserve"> </t>
    </r>
    <r>
      <rPr>
        <sz val="12"/>
        <rFont val="Times New Roman"/>
        <family val="1"/>
      </rPr>
      <t>gavėjų skaičiaus dalis nuo viso socialinių paslaugų gavėjų skaičiaus (proc.)</t>
    </r>
  </si>
  <si>
    <t>Patenkintų prašymų apsigyventi  savivaldybės socialinės globos įstaigose dalis, palyginti su visais gautais prašymais (proc.)</t>
  </si>
  <si>
    <t>Socialinės priežiūros paslaugas asmens namuose gaunančių suaugusių asmenų su psichine negalia ir senyvo amžiaus asmenų dalis nuo visų suaugusių asmenų su psichine negalia ir senyvo amžiaus asmenų, kuriems teiktinos šios paslaugos (proc.)</t>
  </si>
  <si>
    <t>Dienos socialinės globos paslaugas gaunančių suaugusių asmenų su psichine negalia dalis nuo visų suaugusių asmenų su psichine negalia, kuriems yra teiktinos tokios paslaugos (proc.)</t>
  </si>
  <si>
    <t>Darbo vietų skaičius socialinėse įmonėse</t>
  </si>
  <si>
    <t xml:space="preserve">Suaugusiųjų susirgimų, užregistruotų asmens sveikatos priežiūros įstaigose, skaičius, tenkantis 1000 suaugusiųjų </t>
  </si>
  <si>
    <t>Vaikų susirgimų, užregistruotų asmens sveikatos priežiūros įstaigose, skaičius, tenkantis 1000 vaikų</t>
  </si>
  <si>
    <t xml:space="preserve"> - III vandenvietės tiekimo zonoje</t>
  </si>
  <si>
    <t xml:space="preserve">Mirtingumas (1000-iui gyventojų)  </t>
  </si>
  <si>
    <t>Bendrosios praktikos gydytojų skaičius, tenkantis 10000 gyventojų</t>
  </si>
  <si>
    <t>Pacientų, prisirašiusių prie privačių ir viešųjų pirminės sveikatos priežiūros įstaigų, skaičiaus santykis (proc.)</t>
  </si>
  <si>
    <t>Sporto varžybų ir sveikatingumo renginių dalyvių skaičius</t>
  </si>
  <si>
    <t>Sporto mokyklas lankančių vaikų skaičius</t>
  </si>
  <si>
    <t>Didelio sportinio meistriškumo sportininkų skaičius</t>
  </si>
  <si>
    <t>Iškovota prizinių vietų Lietuvos čempionatuose ir pirmenybėse, Europos ir pasaulio čempionatuose ir kitose tarptautinėse varžybose</t>
  </si>
  <si>
    <t>Užregistruota nusikalstamų veikų 100 000-ių gyventojų</t>
  </si>
  <si>
    <t>Nepilnamečių padaryti nusikaltimai palyginti su ištirtais nusikaltimais (proc.)</t>
  </si>
  <si>
    <t>Ikimokyklinio ugdymo įstaigų skaičius</t>
  </si>
  <si>
    <t>Suremontuotų / rekonstruotų  ikimokyklinio ugdymo mokyklų skaičius nuo viso ikimokyklinio ugdymo mokyklų skaičiaus (proc.)</t>
  </si>
  <si>
    <t>Bendrojo lavinimo mokyklų skaičius</t>
  </si>
  <si>
    <t>Suremontuotų / rekonstruotų bendrojo lavinimo mokyklų skaičius nuo viso bendrojo lavinimo mokyklų skaičiaus (proc.)</t>
  </si>
  <si>
    <t>Mokinių skaičius bendrojo lavinimo mokyklose</t>
  </si>
  <si>
    <t xml:space="preserve">Mokinių, besimokančių antroje pamainoje, skaičius </t>
  </si>
  <si>
    <t xml:space="preserve">Nepakankamai užpildytų mokyklų skaičius </t>
  </si>
  <si>
    <t>Integruotų specialiųjų poreikių mokinių skaičius</t>
  </si>
  <si>
    <t>Švietimo įstaigų, prisijungusių prie greitaveikio interneto, skaičius ir dalis nuo viso švietimo įstaigų skaičiaus (proc.).</t>
  </si>
  <si>
    <t xml:space="preserve">Sugrįžusių į mokyklas vaikų dalis nuo nelankančių mokyklos vaikų skaičiaus (proc.) </t>
  </si>
  <si>
    <t>Mokinių, dalyvaujančių neformaliajame švietime, organizuojamame savivaldybės švietimo įstaigose, dalis nuo viso mokinių skaičiaus (proc.)</t>
  </si>
  <si>
    <t xml:space="preserve">Kultūros centruose veikiančių mėgėjų meno kolektyvų dalyvių skaičius </t>
  </si>
  <si>
    <t xml:space="preserve">Neįgalių žmonių, dalyvaujančių savivaldybės ar jai pavaldžių įstaigų vykdomuose kultūros srities projektuose, skaičius  </t>
  </si>
  <si>
    <t xml:space="preserve">NVO, vykdančių savivaldybės bendrai finansuojamus kultūros srities projektus, skaičius </t>
  </si>
  <si>
    <t>Jaunų žmonių įgyvendinamų iniciatyvų projektų, programų skaičius  (paremtų iš jaunimo veiklos ir pilietiškumo skatinimo programos)</t>
  </si>
  <si>
    <t>Jaunimo atstovų skaičius savivaldybės jaunimo reikalų taryboje</t>
  </si>
  <si>
    <r>
      <t>7</t>
    </r>
    <r>
      <rPr>
        <sz val="12"/>
        <rFont val="Times New Roman"/>
        <family val="1"/>
      </rPr>
      <t xml:space="preserve"> Didelis sportinis meistriškumas – sportininko ugdymo sudarant specialias sąlygas rezultatas – gebėjimas pakelti tokius pratybų ir varžybų krūvius, kurie leistų įgyti fizinį, techninį, taktinį ir psichologinį parengtumą, reikalingą siekiant pačių geriausių sporto rezultatų;</t>
    </r>
  </si>
  <si>
    <r>
      <t xml:space="preserve">2 </t>
    </r>
    <r>
      <rPr>
        <sz val="12"/>
        <rFont val="Times New Roman"/>
        <family val="1"/>
      </rPr>
      <t>2009 m. gatvių ilgis buvo patikslintas GIS sisitemoje;</t>
    </r>
  </si>
  <si>
    <t>Vietų skaičius ikimokyklinio ugdymo įstaigose, tenkantis 100 vaikų</t>
  </si>
  <si>
    <t>1 prioritetas. APLINKOS, PALANKIOS PRAMONEI, VERSLUI IR ŽINIŲ EKONOMIKAI PLĖTOTI, KŪRIMAS</t>
  </si>
  <si>
    <t>4 prioritetas. GYVENIMO SĄLYGŲ GERINIMAS IR SOCIALINIO SAUGUMO STIPRINIMAS</t>
  </si>
  <si>
    <t>1.1.1.1. Remti aukštų ir vidutiniškai aukštų technologijų, kūrybinių industrijų, inovatyvių įmonių steigimąsi suteikiant joms įsikūrimo ir kitas lengvatas bei padedant rengti paraiškas tarptautinių fondų paramai gauti</t>
  </si>
  <si>
    <t xml:space="preserve">1.1.1.2. Kas dvejus metus atlikti inovacijų taikymo miesto įmonėse stebėseną nustatant perspektyvias inovacijų taikymo sritis, tyrimo rezultatus paviešinti </t>
  </si>
  <si>
    <r>
      <t xml:space="preserve">1.1.1.3. Remti technologijų perdavimo centro (prie Klaipėdos mokslo ir technologijų parko (KMTP) steigimą organizaciniais ir žmogiškaisiais ištekliais </t>
    </r>
    <r>
      <rPr>
        <sz val="10"/>
        <rFont val="Times New Roman"/>
        <family val="1"/>
      </rPr>
      <t xml:space="preserve">
</t>
    </r>
  </si>
  <si>
    <t>Įmonių, savo veikloje taikančių inovacijas, skaičius (bendras ir pagal sektorius)</t>
  </si>
  <si>
    <t>1.1 tikslas. Skatinti inovacijų diegimą pramonėje ir versle</t>
  </si>
  <si>
    <t>Įsisteigusių(inkubuojamų) įmonių skaičius</t>
  </si>
  <si>
    <t xml:space="preserve">Parengta galimybių studija </t>
  </si>
  <si>
    <t xml:space="preserve">Įsteigtas technologijų perdavimo centras </t>
  </si>
  <si>
    <r>
      <t xml:space="preserve">1.1.1.4. Miesto teritorijose, kuriose mažėja verslo aktyvumas, diegti naujas inovatyvias verslumo skatinimo formas, orientuotas į socialiai pažeidžiamas tikslines grupes </t>
    </r>
    <r>
      <rPr>
        <sz val="10"/>
        <rFont val="Times New Roman"/>
        <family val="1"/>
      </rPr>
      <t xml:space="preserve">
</t>
    </r>
  </si>
  <si>
    <t>Įdiegtų priemonių ir formų sąrašas</t>
  </si>
  <si>
    <r>
      <t>1.1.1.5. Inicijuoti verslo inkubatorių steigimą, pirmenybę teikiant jų kūrimuisi esamuose apleistuose pastatuose, padėti pritraukti lėšas kūrimuisi, organizuoti jų valdymą ir administravimą, lengvatinėmis sąlygomis teikti paslaugas pradedantiems savo verslą</t>
    </r>
    <r>
      <rPr>
        <sz val="10"/>
        <rFont val="Times New Roman"/>
        <family val="1"/>
      </rPr>
      <t xml:space="preserve">                                               
</t>
    </r>
  </si>
  <si>
    <t>Įsteigtų inkubatorių sąrašas</t>
  </si>
  <si>
    <t>1.1.2. uždavinys. Plėtoti mokslo, verslo ir savivaldos partnerystę, stiprinančią miesto žinių ekonomikos potencialą</t>
  </si>
  <si>
    <t>1.1.2.1. Įsteigti  Lietuvos Jūrinės metropolijos integruoto mokslo, studijų ir verslo centrą  Universiteto miestelyje</t>
  </si>
  <si>
    <t xml:space="preserve">Parengta koncepcija    </t>
  </si>
  <si>
    <t>1.1.2.2. Siekti, kad povidurinio mokslo įstaigose rengiamų specialistų skaičius ir struktūra atitiktų miesto darbo rinkos poreikius:
- skatinti pramonės, verslo ir povidurinio mokymo įstaigų dialogą;
- inicijuoti miestui aktualias aukštos kvalifikacijos specialistų rengimo programas;
- atlikti verslui reikalingų darbininkiškų  profesijų tyrimą, pagal jį koreguoti specialistų rengimą  regiono profesinėse mokyklose</t>
  </si>
  <si>
    <t>Suorganizuota pasitarimų (projektų)</t>
  </si>
  <si>
    <t xml:space="preserve"> Patvirtintų, įgyvendinamų programų sąrašas</t>
  </si>
  <si>
    <t>Profesinių mokyklų, pakoregavusių specialistų rengimą, sąrašas</t>
  </si>
  <si>
    <t xml:space="preserve">1.1.2.3. Pritraukiant ES lėšas miesto projektams, taikyti viešojo ir privataus sektoriaus partnerystės principus (VPP), pirmenybę teikiant viešojo sektoriaus projektams, kuriuose planuojama naudoti VPP </t>
  </si>
  <si>
    <t>Viešųjų projektų, kurie grindžiami VPP principu ir kurių įgyvendinimas finansuojamas ES, sąrašas</t>
  </si>
  <si>
    <t>1.2 tikslas. Pritraukti vietos ir užsienio investicijas</t>
  </si>
  <si>
    <t>1.2.1. uždavinys. Sukurti patrauklius pramoninių ir nepramoninių teritorijų vystymo investicinius paketus</t>
  </si>
  <si>
    <t>1.2.1.1. Klaipėdos LEZ teritorijoje plėtoti susisiekimo ir inžinerinę infrastruktūrą, reikiamas plėtrai lėšas siekiant gauti iš ES bei valstybės fondų ir programų</t>
  </si>
  <si>
    <t>LEZ teritorijoje nutiestų gatvių ilgis (km)</t>
  </si>
  <si>
    <t>Nutiestų inžinerinių tinklų ilgis (km)</t>
  </si>
  <si>
    <t xml:space="preserve">1.2.1.2. Planuoti naujas teritorijas pramonės plėtrai atsižvelgiant į daromą poveikį aplinkai, kartu numatant teritorijas, kuriose galėtų būti formuojami lygiaverčiai sklypai, perduodami iškeliamiems iš pramonės plėtros teritorijų (KLEZ, uosto plėtros, kitų) gyventojams paimant jų žemę visuomenės poreikiams  </t>
  </si>
  <si>
    <t xml:space="preserve">Parengta detaliųjų planų </t>
  </si>
  <si>
    <r>
      <t xml:space="preserve">Pramonės ir uosto plėtrai atlaisvintų teritorijų plotas </t>
    </r>
    <r>
      <rPr>
        <i/>
        <sz val="9"/>
        <rFont val="Times New Roman"/>
        <family val="1"/>
      </rPr>
      <t>(ha)</t>
    </r>
  </si>
  <si>
    <t>1.2.1.3. Išanalizuoti galimybes ir sudaryti sąlygas pramonės įmonių teritorijų, esančių miesto centrinėje dalyje, konversijai į komercinę ir (ar) gyvenamąją funkciją, gamybą iškeliant į naujai suplanuotas pramonines teritorijas</t>
  </si>
  <si>
    <t>Įgyvendintų konversijos projektų sąrašas (pramoninės įmonės numato komercinę veiklą)</t>
  </si>
  <si>
    <t>Į naujas pramonines teritorijas persikėlusių įmonių skaičius</t>
  </si>
  <si>
    <t>Išplėstos Klaipėdos miesto ribos (ha)</t>
  </si>
  <si>
    <t>1.2.1.4. Siekti išplėsti miesto ribas ir rezervuoti teritorijas pramonės įmonių plėtrai</t>
  </si>
  <si>
    <t>Rezervuota teritorijų pramonės plėtrai (ha)</t>
  </si>
  <si>
    <t>1.2.2 uždavinys. Plėtoti rinkodaros veiklą, pritraukiant investicijas</t>
  </si>
  <si>
    <t>1.2.2.1. Parengti miesto rinkodaros strategiją, ją reguliariai atnaujinti atsižvelgiant į stebėsenos rezultatus ir aktualius pokyčius rinkose</t>
  </si>
  <si>
    <t>Parengta ir patvirtinta strategija ir jos įgyvendinimo stebėsenos tvarka</t>
  </si>
  <si>
    <t>Strategijoje numatytų ir per metus įgyvendintų priemonių sąrašas</t>
  </si>
  <si>
    <t>1.2.2.2. Rengti ir platinti informaciją apie miesto investicinę aplinką ir investicinius projektus, prisistatyti nustatytuose tiksliniuose vietos ir užsienio regionų renginiuose</t>
  </si>
  <si>
    <t xml:space="preserve">Informacinių leidinių skaičius </t>
  </si>
  <si>
    <t>Leidinių platinimo kanalų sąrašas, (vnt)</t>
  </si>
  <si>
    <t xml:space="preserve">Informacinių pranešimų ir straipsnių apie Klaipėdos miesto ekonomikos galimybes skaičius </t>
  </si>
  <si>
    <t>Juos publikavusių leidinių skaičius</t>
  </si>
  <si>
    <t>Parodų, kuriose dalyvauta, skaičius</t>
  </si>
  <si>
    <t>Organizuota verslo delegacijų vizitų</t>
  </si>
  <si>
    <t xml:space="preserve">1.2.2.3. Plėtoti bendradarbiavimą su miesto ir regiono įmonėmis, nekilnojamojo turto kompanijomis ir kitomis institucijomis ieškant investuotojų ir pristatant nekilnojamojo turto projektus </t>
  </si>
  <si>
    <t xml:space="preserve">Investicijų dydis (Lt) </t>
  </si>
  <si>
    <t>Renginį / projektą / akciją organizavusių institucijų sk.</t>
  </si>
  <si>
    <t>Vykdomų ir įvykdytų investicinių projektų sąrašas ir sk.</t>
  </si>
  <si>
    <t>1.3 tikslas. Kurti savivaldybės valdymo sistemą, patogią verslui ir gyventojams</t>
  </si>
  <si>
    <t>1.3.1 uždavinys. Tobulinti savivaldybės ir jos įstaigų vidaus administravimą, taikant pažangius vadybos principus</t>
  </si>
  <si>
    <t>1.3.1.1. Atlikti Savivaldybės administracijos struktūrinių padalinių funkcijų auditą,  vadovaujantis jo rekomendacijomis patobulinti administracijos struktūrą bei patikslinti maksimalų leistiną pareigybių skaičių</t>
  </si>
  <si>
    <t>maks. skaičius 365,5</t>
  </si>
  <si>
    <t>Patvirtinta audito ataskaita su rekomendacijomis, savivaldybės tarybos sprendimas dėl Savivaldybės administracijos struktūros pakeitimo</t>
  </si>
  <si>
    <t xml:space="preserve">1.3.1.2. Savivaldybės darbe diegti visuotinės kokybės vadybos ir į rezultatus orientuoto valdymo principus </t>
  </si>
  <si>
    <t xml:space="preserve">Dalyvauta kokybės vadybos konferencijų ir seminarų </t>
  </si>
  <si>
    <t>Įdiegta kokybės vadybos sistema</t>
  </si>
  <si>
    <t>Strateginiuose planuose suformuluoti trijų pakopų (produkto, rezultato, efekto) vertinimo kriterijai</t>
  </si>
  <si>
    <t>1.3.1.3. Diegti savivaldybėje antikorupcinių priemonių kompleksą, užtikrinantį operatyvų korupcijos židinių išaiškinimą ir jų efektyvų pašalinimą bei efektyvią korupcijos prevenciją</t>
  </si>
  <si>
    <t xml:space="preserve">Įgyvendintų antikorupcinių priemonių skaičius </t>
  </si>
  <si>
    <t>Gautų gyventojų skundų dėl korupcijos pasireiškimo  skaičius</t>
  </si>
  <si>
    <t>Užfiksuotų korupcijos atvejų skaičius</t>
  </si>
  <si>
    <t xml:space="preserve">1.3.2 uždavinys. Pagerinti savivaldybės ir jos įstaigų administracinių ir viešųjų paslaugų teikimo kokybę, išplėtojant elektroninių paslaugų spektrą ir tobulinant darbo organizavimą   </t>
  </si>
  <si>
    <t>2.29.</t>
  </si>
  <si>
    <t>2.30.</t>
  </si>
  <si>
    <t xml:space="preserve">2.1.1.2. Įrengti magistralinių kelių A13 Klaipėda–Liepoja ir A1 Vilnius–Klaipėda dviejų lygių sankryžą (Jakų). </t>
  </si>
  <si>
    <t>Sukurta infrastruktūra, veikiančių laivybos linijų skaičius</t>
  </si>
  <si>
    <t>PRITARTA
Klaipėdos miesto savivaldybės tarybos
2010 m. liepos 7 d. sprendimu Nr. T2-197</t>
  </si>
  <si>
    <t>4.4.3.3. Bendradarbiauti su Kūno kultūros ir sporto departamentu, Lietuvos olimpiniu sporto centru, BĮ Klaipėdos sporto centre įkuriant olimpinio rezervo sportininkų ruošimo padalinį</t>
  </si>
  <si>
    <t>Įkurtas centras</t>
  </si>
  <si>
    <t>Jų dalis nuo visų asmenų su fizine negalia, kuriems yra teiktinos tokios  paslaugos, skaičiaus (%)</t>
  </si>
  <si>
    <t>Jų dalis nuo visų senų ir neįgalių asmenų, kuriems teiktinos tokios paslaugos, skaičius</t>
  </si>
  <si>
    <r>
      <t xml:space="preserve">4.3.1.1.  </t>
    </r>
    <r>
      <rPr>
        <sz val="10"/>
        <rFont val="Times New Roman"/>
        <family val="1"/>
      </rPr>
      <t>Parengti ir įdiegti SP paslaugų prieinamumo ir kokybės stebėsenos bei kontrolės sistemą</t>
    </r>
  </si>
  <si>
    <t>Stebėsenos ataskaitos</t>
  </si>
  <si>
    <t>Sukurta SPC  pasiskirstymo savivaldybės teritorijoje duomenų bazė</t>
  </si>
  <si>
    <t>14,1</t>
  </si>
  <si>
    <t>14,2</t>
  </si>
  <si>
    <t>14,3</t>
  </si>
  <si>
    <t>13,7</t>
  </si>
  <si>
    <t>13,1</t>
  </si>
  <si>
    <t>61,4</t>
  </si>
  <si>
    <t>62,6</t>
  </si>
  <si>
    <t>58,5</t>
  </si>
  <si>
    <t>60,1</t>
  </si>
  <si>
    <t>60,4</t>
  </si>
  <si>
    <r>
      <t>33,1</t>
    </r>
    <r>
      <rPr>
        <vertAlign val="superscript"/>
        <sz val="12"/>
        <rFont val="Times New Roman"/>
        <family val="1"/>
      </rPr>
      <t>1</t>
    </r>
  </si>
  <si>
    <r>
      <t>31,9</t>
    </r>
    <r>
      <rPr>
        <vertAlign val="superscript"/>
        <sz val="12"/>
        <rFont val="Times New Roman"/>
        <family val="1"/>
      </rPr>
      <t>1</t>
    </r>
  </si>
  <si>
    <r>
      <t>96,5</t>
    </r>
    <r>
      <rPr>
        <vertAlign val="superscript"/>
        <sz val="12"/>
        <rFont val="Times New Roman"/>
        <family val="1"/>
      </rPr>
      <t>1</t>
    </r>
  </si>
  <si>
    <r>
      <t>100,1</t>
    </r>
    <r>
      <rPr>
        <vertAlign val="superscript"/>
        <sz val="12"/>
        <rFont val="Times New Roman"/>
        <family val="1"/>
      </rPr>
      <t>1</t>
    </r>
  </si>
  <si>
    <t>100,1</t>
  </si>
  <si>
    <t>33,1</t>
  </si>
  <si>
    <r>
      <t>23,8</t>
    </r>
    <r>
      <rPr>
        <vertAlign val="superscript"/>
        <sz val="12"/>
        <rFont val="Times New Roman"/>
        <family val="1"/>
      </rPr>
      <t>1</t>
    </r>
  </si>
  <si>
    <r>
      <t>71,8</t>
    </r>
    <r>
      <rPr>
        <vertAlign val="superscript"/>
        <sz val="12"/>
        <rFont val="Times New Roman"/>
        <family val="1"/>
      </rPr>
      <t>1</t>
    </r>
  </si>
  <si>
    <r>
      <t>51,1</t>
    </r>
    <r>
      <rPr>
        <vertAlign val="superscript"/>
        <sz val="12"/>
        <rFont val="Times New Roman"/>
        <family val="1"/>
      </rPr>
      <t>1</t>
    </r>
  </si>
  <si>
    <r>
      <t>154,3</t>
    </r>
    <r>
      <rPr>
        <vertAlign val="superscript"/>
        <sz val="12"/>
        <rFont val="Times New Roman"/>
        <family val="1"/>
      </rPr>
      <t>1</t>
    </r>
  </si>
  <si>
    <t>4.2.3.6. Išplėtoti ilgalaikės globos paslaugas seniems  neįgaliems asmenims (statant naują įstaigą arba perkant ilgalaikės globos paslaugą)</t>
  </si>
  <si>
    <t>_</t>
  </si>
  <si>
    <r>
      <t>2</t>
    </r>
    <r>
      <rPr>
        <sz val="12"/>
        <rFont val="Times New Roman"/>
        <family val="1"/>
      </rPr>
      <t xml:space="preserve"> Būklės vertinimo kriterijai Lietuvoje (kaip ir daugumoje ES šalių) dar nėra nustatyti, tai numatoma ateityje, įvertinus duomenis, gautus vykdant naują monitoringo programą, bei suderinus vertinimo kriterijus tarp skirtingų ES šalių. Nustačius vandens telkinių būklės vertinimo kriterijus, bus įvertinta telkinių būklė.
</t>
    </r>
  </si>
  <si>
    <t>VšĮ „Klaipėdos keleivinis transportas”.</t>
  </si>
  <si>
    <r>
      <t xml:space="preserve">1 </t>
    </r>
    <r>
      <rPr>
        <sz val="12"/>
        <rFont val="Times New Roman"/>
        <family val="1"/>
      </rPr>
      <t xml:space="preserve">2001 m. nebuvo atliekamas aplinkos monitoringas; </t>
    </r>
  </si>
  <si>
    <t>1.1.1 uždavinys. Patobulinti paramos verslui sistemą sudarant  palankias sąlygas inovacijoms kurti ir taikyti</t>
  </si>
  <si>
    <t>Bendrai įgyvendintų projektų skaičius</t>
  </si>
  <si>
    <t>2007</t>
  </si>
  <si>
    <t>2.</t>
  </si>
  <si>
    <t>3.</t>
  </si>
  <si>
    <t>4.</t>
  </si>
  <si>
    <t>5.</t>
  </si>
  <si>
    <t>71,74</t>
  </si>
  <si>
    <t>Siekiamybė 2020</t>
  </si>
  <si>
    <t>≥1</t>
  </si>
  <si>
    <t>≥76</t>
  </si>
  <si>
    <t>≥5700</t>
  </si>
  <si>
    <t>≥32</t>
  </si>
  <si>
    <t>≥3000</t>
  </si>
  <si>
    <t>Tarptautinių ryšių, verslo plėtros ir turizmo sk., KMTP</t>
  </si>
  <si>
    <t>Žemėtvarkos skyrius</t>
  </si>
  <si>
    <t>Tarptautinių ryšių, verslo plėtros ir turizmo skyrius</t>
  </si>
  <si>
    <t>Paveldosaugos skyrius</t>
  </si>
  <si>
    <t xml:space="preserve"> Švietimo skyrius</t>
  </si>
  <si>
    <t>Švietimo skyrius</t>
  </si>
  <si>
    <t>Kultūros skyrius</t>
  </si>
  <si>
    <t>Statistikos depart. prie LRV</t>
  </si>
  <si>
    <t>KVJUD, Statistikos depart. prie LRV</t>
  </si>
  <si>
    <r>
      <t>2</t>
    </r>
    <r>
      <rPr>
        <sz val="12"/>
        <rFont val="Times New Roman"/>
        <family val="1"/>
      </rPr>
      <t xml:space="preserve"> Nebuvo renkami duomenys.</t>
    </r>
  </si>
  <si>
    <t>2.3.</t>
  </si>
  <si>
    <t>2.4.</t>
  </si>
  <si>
    <t>VšĮ „Klaipėdos keleivinis transportas”</t>
  </si>
  <si>
    <t>2.5.</t>
  </si>
  <si>
    <t>Tarybos sprendimu patvirtinta nustatytų kategorijų gyventojų sveikatos priežiūros rėmimo tvarka ir nuostatai</t>
  </si>
  <si>
    <t>Paremtų asmenų skaičius</t>
  </si>
  <si>
    <t>4.3.1.4.  Plėtoti slaugos ir palaikomojo gydymo paslaugas pacientų namuose</t>
  </si>
  <si>
    <r>
      <t>Želdynų, tenkančių vienam gyventojui, plotas (m</t>
    </r>
    <r>
      <rPr>
        <vertAlign val="superscript"/>
        <sz val="12"/>
        <rFont val="Times New Roman"/>
        <family val="1"/>
      </rPr>
      <t>2</t>
    </r>
    <r>
      <rPr>
        <sz val="12"/>
        <rFont val="Times New Roman"/>
        <family val="1"/>
      </rPr>
      <t>).</t>
    </r>
  </si>
  <si>
    <t>~1500</t>
  </si>
  <si>
    <t>Transporto priemonių ir kitos įrangos, kurią įsigijo VšĮ Klaipėdos greitosios medicinos pagalbos stotis, sąrašas</t>
  </si>
  <si>
    <t>2.8.</t>
  </si>
  <si>
    <t>2.9.</t>
  </si>
  <si>
    <t>2.10.</t>
  </si>
  <si>
    <t>2.11.</t>
  </si>
  <si>
    <t>2.12.</t>
  </si>
  <si>
    <t>2.13.</t>
  </si>
  <si>
    <t>2.14.</t>
  </si>
  <si>
    <t>AB „Klaipėdos vanduo”</t>
  </si>
  <si>
    <t>2.15.</t>
  </si>
  <si>
    <t>2.16.</t>
  </si>
  <si>
    <t>AB „Klaipėdos energija“</t>
  </si>
  <si>
    <t>2.17.</t>
  </si>
  <si>
    <t>2.18.</t>
  </si>
  <si>
    <t>2.19.</t>
  </si>
  <si>
    <t>Parengtas ir patvirtintas specialusis planas</t>
  </si>
  <si>
    <r>
      <t>100</t>
    </r>
    <r>
      <rPr>
        <vertAlign val="superscript"/>
        <sz val="12"/>
        <rFont val="Times New Roman"/>
        <family val="1"/>
      </rPr>
      <t>1</t>
    </r>
  </si>
  <si>
    <r>
      <t>7,0</t>
    </r>
    <r>
      <rPr>
        <vertAlign val="superscript"/>
        <sz val="12"/>
        <rFont val="Times New Roman"/>
        <family val="1"/>
      </rPr>
      <t>1</t>
    </r>
  </si>
  <si>
    <r>
      <t>17</t>
    </r>
    <r>
      <rPr>
        <vertAlign val="superscript"/>
        <sz val="12"/>
        <rFont val="Times New Roman"/>
        <family val="1"/>
      </rPr>
      <t xml:space="preserve"> 1</t>
    </r>
  </si>
  <si>
    <r>
      <t xml:space="preserve">36 </t>
    </r>
    <r>
      <rPr>
        <vertAlign val="superscript"/>
        <sz val="12"/>
        <rFont val="Times New Roman"/>
        <family val="1"/>
      </rPr>
      <t>1</t>
    </r>
  </si>
  <si>
    <t xml:space="preserve">7985/50301 </t>
  </si>
  <si>
    <t>Būklė 2009 metais</t>
  </si>
  <si>
    <t>14,8</t>
  </si>
  <si>
    <t>9,1</t>
  </si>
  <si>
    <t>-3,2</t>
  </si>
  <si>
    <t>23,6</t>
  </si>
  <si>
    <t>-5,9</t>
  </si>
  <si>
    <t>6</t>
  </si>
  <si>
    <r>
      <t xml:space="preserve">1 </t>
    </r>
    <r>
      <rPr>
        <sz val="12"/>
        <rFont val="Times New Roman"/>
        <family val="1"/>
      </rPr>
      <t xml:space="preserve">2008 m. duomenys; </t>
    </r>
  </si>
  <si>
    <r>
      <t>2,3</t>
    </r>
    <r>
      <rPr>
        <vertAlign val="superscript"/>
        <sz val="12"/>
        <rFont val="Times New Roman"/>
        <family val="1"/>
      </rPr>
      <t>1</t>
    </r>
  </si>
  <si>
    <r>
      <t>-22,5</t>
    </r>
    <r>
      <rPr>
        <vertAlign val="superscript"/>
        <sz val="12"/>
        <rFont val="Times New Roman"/>
        <family val="1"/>
      </rPr>
      <t>1</t>
    </r>
  </si>
  <si>
    <r>
      <t>-12,3</t>
    </r>
    <r>
      <rPr>
        <vertAlign val="superscript"/>
        <sz val="12"/>
        <rFont val="Times New Roman"/>
        <family val="1"/>
      </rPr>
      <t>1</t>
    </r>
  </si>
  <si>
    <r>
      <t>-7,4</t>
    </r>
    <r>
      <rPr>
        <vertAlign val="superscript"/>
        <sz val="12"/>
        <rFont val="Times New Roman"/>
        <family val="1"/>
      </rPr>
      <t>1</t>
    </r>
  </si>
  <si>
    <r>
      <t>-1,0</t>
    </r>
    <r>
      <rPr>
        <vertAlign val="superscript"/>
        <sz val="12"/>
        <rFont val="Times New Roman"/>
        <family val="1"/>
      </rPr>
      <t>1</t>
    </r>
  </si>
  <si>
    <r>
      <t>7,8</t>
    </r>
    <r>
      <rPr>
        <vertAlign val="superscript"/>
        <sz val="12"/>
        <rFont val="Times New Roman"/>
        <family val="1"/>
      </rPr>
      <t>1</t>
    </r>
  </si>
  <si>
    <r>
      <t>6,8</t>
    </r>
    <r>
      <rPr>
        <vertAlign val="superscript"/>
        <sz val="12"/>
        <rFont val="Times New Roman"/>
        <family val="1"/>
      </rPr>
      <t>1</t>
    </r>
  </si>
  <si>
    <t>10,3</t>
  </si>
  <si>
    <t>Panaudai skiriamos kompensacinės technikos skaičius</t>
  </si>
  <si>
    <t>Ambulatorinei slaugai įsigytų automobilių skaičius</t>
  </si>
  <si>
    <t>Sutartiniai pažymėjimai</t>
  </si>
  <si>
    <t>planuotas veiksmo įgyvendinimo lygis nepasiektas</t>
  </si>
  <si>
    <t>veiksmo įgyvendinimo lygis atitinka planą</t>
  </si>
  <si>
    <t xml:space="preserve">pasiektas planuotas veiksmo įgyvendinimo lygis </t>
  </si>
  <si>
    <t>4.1.</t>
  </si>
  <si>
    <t>4.2.</t>
  </si>
  <si>
    <t>2.6.</t>
  </si>
  <si>
    <t>2.7.</t>
  </si>
  <si>
    <t>Išleistų leidinių ir kitų reprezentacinių priemonių skaičius</t>
  </si>
  <si>
    <t>Klaipėdos m. VPK Eismo priežiūros skyrius</t>
  </si>
  <si>
    <t>Dienų skaičius, kai viršijamos ribinės teršalų vertės per metus:</t>
  </si>
  <si>
    <t xml:space="preserve"> 2 prioritetas.   SUBALANSUOTA INFRASTRUKTŪROS PLĖTRA</t>
  </si>
  <si>
    <t xml:space="preserve">Suremontuotų savivaldybės butų skaičius </t>
  </si>
  <si>
    <t xml:space="preserve"> - </t>
  </si>
  <si>
    <t>5.7.</t>
  </si>
  <si>
    <t>5.8.</t>
  </si>
  <si>
    <t>5.9.</t>
  </si>
  <si>
    <t>5.10.</t>
  </si>
  <si>
    <t>5.11.</t>
  </si>
  <si>
    <t>Sporto renginių dalyvių skaičius mieste organizuotuose masiniuose sporto ir sveikatingumo renginiuose</t>
  </si>
  <si>
    <t>3. Veiksmų įgyvendinimo rodikliai.</t>
  </si>
  <si>
    <t>Veiksmo įgyvendinimo rodiklis</t>
  </si>
  <si>
    <t>Pasiekta veiksmo įgyvendinimo rodiklio reikšmė nurodytais metais</t>
  </si>
  <si>
    <t>1 prioritetas. Aplinkos, palankios pramonei, verslui ir žinių ekonomikai plėtoti, kūrimas.</t>
  </si>
  <si>
    <t>2 prioritetas. Subalansuota infrastruktūros plėtra.</t>
  </si>
  <si>
    <t>3 prioritetas. Jūrinio miesto vystymas.</t>
  </si>
  <si>
    <t>4 prioritetas. Gyvenimo sąlygų gerinimas ir socialinio saugumo stiprinimas.</t>
  </si>
  <si>
    <t>5 prioritetas. Švietimo ir kultūros vystymas.</t>
  </si>
  <si>
    <r>
      <t>n. d.</t>
    </r>
    <r>
      <rPr>
        <vertAlign val="superscript"/>
        <sz val="12"/>
        <rFont val="Times New Roman"/>
        <family val="1"/>
      </rPr>
      <t>2</t>
    </r>
  </si>
  <si>
    <t>KVJUD – Klaipėdos valstybinio jūrų uosto direkcija;</t>
  </si>
  <si>
    <t xml:space="preserve">KTKIC – Klaipėdos turizmo ir informacijos centras;                                                                                                        </t>
  </si>
  <si>
    <t>KEPA – Klaipėdos ekonominės plėtros agentūra;</t>
  </si>
  <si>
    <t>LEZ – laisvoji ekonominė zona.</t>
  </si>
  <si>
    <r>
      <t xml:space="preserve">n. d. </t>
    </r>
    <r>
      <rPr>
        <sz val="12"/>
        <rFont val="Arial"/>
        <family val="0"/>
      </rPr>
      <t>–</t>
    </r>
    <r>
      <rPr>
        <sz val="12"/>
        <rFont val="Times New Roman"/>
        <family val="1"/>
      </rPr>
      <t xml:space="preserve"> nepateikti duomenys;</t>
    </r>
  </si>
  <si>
    <r>
      <t xml:space="preserve">KVJUD </t>
    </r>
    <r>
      <rPr>
        <sz val="12"/>
        <rFont val="Arial"/>
        <family val="0"/>
      </rPr>
      <t>–</t>
    </r>
    <r>
      <rPr>
        <sz val="12"/>
        <rFont val="Times New Roman"/>
        <family val="1"/>
      </rPr>
      <t xml:space="preserve"> Klaipėdos valstybinio jūrų uosto direkcija;</t>
    </r>
  </si>
  <si>
    <r>
      <t xml:space="preserve">KTKIC </t>
    </r>
    <r>
      <rPr>
        <sz val="12"/>
        <rFont val="Arial"/>
        <family val="0"/>
      </rPr>
      <t>–</t>
    </r>
    <r>
      <rPr>
        <sz val="12"/>
        <rFont val="Times New Roman"/>
        <family val="1"/>
      </rPr>
      <t xml:space="preserve"> Klaipėdos turizmo ir informacijos centras;</t>
    </r>
  </si>
  <si>
    <r>
      <t xml:space="preserve">KEPA </t>
    </r>
    <r>
      <rPr>
        <sz val="12"/>
        <rFont val="Arial"/>
        <family val="0"/>
      </rPr>
      <t>–</t>
    </r>
    <r>
      <rPr>
        <sz val="12"/>
        <rFont val="Times New Roman"/>
        <family val="1"/>
      </rPr>
      <t xml:space="preserve"> Klaipėdos ekonominės plėtros agentūra; </t>
    </r>
  </si>
  <si>
    <r>
      <t xml:space="preserve">LEZ </t>
    </r>
    <r>
      <rPr>
        <sz val="12"/>
        <rFont val="Arial"/>
        <family val="0"/>
      </rPr>
      <t>–</t>
    </r>
    <r>
      <rPr>
        <sz val="12"/>
        <rFont val="Times New Roman"/>
        <family val="1"/>
      </rPr>
      <t xml:space="preserve"> laisvoji ekonominė zona;</t>
    </r>
  </si>
  <si>
    <r>
      <t xml:space="preserve">KMTP </t>
    </r>
    <r>
      <rPr>
        <sz val="12"/>
        <rFont val="Arial"/>
        <family val="0"/>
      </rPr>
      <t>–</t>
    </r>
    <r>
      <rPr>
        <sz val="12"/>
        <rFont val="Times New Roman"/>
        <family val="1"/>
      </rPr>
      <t xml:space="preserve"> Klaipėdos mokslo ir technologijų parkas.</t>
    </r>
  </si>
  <si>
    <t>Tautinių mažumų šeštadieninių, sekmadieninių mokyklų, veikiančių savivaldybės suteiktose patalpose, sąrašas</t>
  </si>
  <si>
    <t>Lėšų, skirtų  biudžetinėms savivaldybės įstaigoms ir NVO vykdyti šią veiklą, santykis (%)</t>
  </si>
  <si>
    <t>Asmenų, gaunančių nemokamą maitinimą  skaičius per metus</t>
  </si>
  <si>
    <t>Vaiko krizių centro personalo skaičius (etatų skaičius)</t>
  </si>
  <si>
    <t>Įstaigų, kurių patalpos naujai suremontuotos, skaičius</t>
  </si>
  <si>
    <t>Įsteigtas dienos centras</t>
  </si>
  <si>
    <t>Centrą lankančių nepilnamečių skaičius</t>
  </si>
  <si>
    <t>27,9</t>
  </si>
  <si>
    <t xml:space="preserve">Perduota rezervinių uosto teritorijų, (ha) </t>
  </si>
  <si>
    <t>Renginiuose dalyvavusių jaunimo ir su jaunimu dirbančių organizacijų skaičius</t>
  </si>
  <si>
    <t>Formaliojo ir neformaliojo švietimo įstaigų savivaldybėje skaičius, kuriose veikia mokinių ir studentų savivaldos.</t>
  </si>
  <si>
    <t xml:space="preserve">2009 metai </t>
  </si>
  <si>
    <t>Naujų įgyvendinamų programų ir paslaugų skaičius</t>
  </si>
  <si>
    <t xml:space="preserve">Darbuotojų, dalyvavusių  seminarų vadybos tematika, skaičius </t>
  </si>
  <si>
    <t>2 prioritetas. SUBALASUOTA INFRASTRUKTŪROS PLĖTRA</t>
  </si>
  <si>
    <t>Parengta TV laidų ir straipsnių spaudoje</t>
  </si>
  <si>
    <t>Išleista sporto leidinių</t>
  </si>
  <si>
    <t>Parengtas specialusis planas</t>
  </si>
  <si>
    <t>Parengta ištisinių dangų įrengimo programa</t>
  </si>
  <si>
    <t xml:space="preserve">4.1.2.3. Remontuoti esamas ir įrengti naujas vaikų žaidimų aikšteles gyvenamuosiuose kvartaluose ir viešosiose erdvėse  </t>
  </si>
  <si>
    <t>4.1.2.6. Pritaikyti gyvenamąją aplinką ir viešąsias erdves neįgaliųjų poreikiams</t>
  </si>
  <si>
    <r>
      <t>≈</t>
    </r>
    <r>
      <rPr>
        <sz val="12"/>
        <rFont val="Times New Roman"/>
        <family val="1"/>
      </rPr>
      <t xml:space="preserve"> 4</t>
    </r>
  </si>
  <si>
    <r>
      <t>n.d.</t>
    </r>
    <r>
      <rPr>
        <vertAlign val="superscript"/>
        <sz val="12"/>
        <rFont val="Times New Roman"/>
        <family val="1"/>
      </rPr>
      <t>1</t>
    </r>
  </si>
  <si>
    <t>Klaipėdos apskrities valstybinė mokesčių inspekcija</t>
  </si>
  <si>
    <t xml:space="preserve">2.26. </t>
  </si>
  <si>
    <t>2.27.</t>
  </si>
  <si>
    <t xml:space="preserve">Vaikų, sergančių fluoroze, skaičius: </t>
  </si>
  <si>
    <t>Rekonstruotų termofikacinių tinklų ilgis palyginti su visu termofikacinių tinklų ilgiu (proc.).</t>
  </si>
  <si>
    <t>Parengti techniniai projektai</t>
  </si>
  <si>
    <t>Nepatenkintų paraiškų dėl vaikų priėmimo į priešmokyklines ir nepilnos dienos grupes skaičius</t>
  </si>
  <si>
    <t>5.1.1.6. Sudaryti galimybes užsieniečių vaikų ugdymui ikimokyklinėse ir bendrojo lavinimo mokyklose</t>
  </si>
  <si>
    <t>Jose ugdomų užsieniečių vaikų skaičius</t>
  </si>
  <si>
    <t>Mokytojų, įgijusių kompetenciją ugdyti užsieniečių vaikus, skaičius</t>
  </si>
  <si>
    <t>5.1.1.7. Sukurti ir diegti nelankančių mokyklos mokinių grąžinimo į mokyklą tarpinstitucinę sistemą</t>
  </si>
  <si>
    <t xml:space="preserve">4.3. </t>
  </si>
  <si>
    <t xml:space="preserve">4.4. </t>
  </si>
  <si>
    <t>4.26.</t>
  </si>
  <si>
    <t>Stambių tarptautinių kultūros renginių, vykusių Klaipėdoje, skaičius.</t>
  </si>
  <si>
    <t>5.20.</t>
  </si>
  <si>
    <t>Jaunimo reikalų koordinatorius</t>
  </si>
  <si>
    <t>5.21.</t>
  </si>
  <si>
    <t>Įvykdyta veiksmų</t>
  </si>
  <si>
    <t>Vykdoma veiksmų</t>
  </si>
  <si>
    <t>Projekto vykdymo metinės ataskaitos</t>
  </si>
  <si>
    <t>Patvirtintas gabių mokinių ugdymo ir skatinimo priemonių planas</t>
  </si>
  <si>
    <t>5.1.2.2.  Padidinti teikiamų pedagoginių -psichologinių paslaugų įvairovę</t>
  </si>
  <si>
    <t>Šių paslaugų gavėjų skaičius</t>
  </si>
  <si>
    <t>Paslaugoms teikti pritaikytos patalpos</t>
  </si>
  <si>
    <t>Jų dalis nuo visų socialiai remtinų asmenų, pareiškusių norą gauti nemokamą maitinimą, skaičiaus (%)</t>
  </si>
  <si>
    <t>4.1.1.8.  Paruošti tipinius kartotinių daugiabučių gyvenamųjų namų modernizavimo projektų variantus, kuriuose, išlaikant vieningą architektūrinį stilių, būtų numatytos renovacijos darbų medžiagos, preliminarūs darbų tempai, kaštai ir finansavimo šaltiniai</t>
  </si>
  <si>
    <t xml:space="preserve">2.1.2.5. Rekonstruoti Pamario gatvę, jungiančią rekreacines Klaipėdos miesto teritorijas, ir jos priklausinius pritaikant turizmo poreikiams, Vėtros g., įrengiant apsisukimą, rekonstruoti kelią nuo Melnragės iki Girulių,  nutiesti kelią nuo Medelyno g. ties Labrenciškėmis iki Girulių. </t>
  </si>
  <si>
    <t>Dalyvių skaičius</t>
  </si>
  <si>
    <t>Rengiamas perspektyvių sportui jaunuolių skaičius</t>
  </si>
  <si>
    <t>4.4.3.7. Pritraukti į Klaipėdą prestižinius šalies ir tarptautinius sporto renginius</t>
  </si>
  <si>
    <t>Sporto renginių skaičius mieste organizuotuose masiniuose sporto ir sveikatingumo renginiuose</t>
  </si>
  <si>
    <t>27/3</t>
  </si>
  <si>
    <r>
      <t xml:space="preserve">43,7 </t>
    </r>
    <r>
      <rPr>
        <sz val="10"/>
        <color indexed="8"/>
        <rFont val="Arial"/>
        <family val="0"/>
      </rPr>
      <t>÷</t>
    </r>
    <r>
      <rPr>
        <sz val="10"/>
        <color indexed="8"/>
        <rFont val="Times New Roman"/>
        <family val="1"/>
      </rPr>
      <t xml:space="preserve"> 114,4 </t>
    </r>
  </si>
  <si>
    <t>Pastatyta socialinio būsto (butų skaičius)</t>
  </si>
  <si>
    <r>
      <t xml:space="preserve">Asmenų, besinaudojančių savivaldybės teikiamomis 3 ir 4 lygių  elektroninėmis viešosiomis paslaugomis, sk. </t>
    </r>
    <r>
      <rPr>
        <i/>
        <sz val="12"/>
        <rFont val="Times New Roman"/>
        <family val="1"/>
      </rPr>
      <t>(3 lygio el. paslauga geodeziniams darbams išduoti)</t>
    </r>
  </si>
  <si>
    <r>
      <t xml:space="preserve">71,94 </t>
    </r>
    <r>
      <rPr>
        <vertAlign val="superscript"/>
        <sz val="12"/>
        <rFont val="Times New Roman"/>
        <family val="1"/>
      </rPr>
      <t>1</t>
    </r>
  </si>
  <si>
    <r>
      <t xml:space="preserve">72,89 </t>
    </r>
    <r>
      <rPr>
        <vertAlign val="superscript"/>
        <sz val="12"/>
        <rFont val="Times New Roman"/>
        <family val="1"/>
      </rPr>
      <t>1</t>
    </r>
  </si>
  <si>
    <r>
      <t xml:space="preserve">72,85 </t>
    </r>
    <r>
      <rPr>
        <vertAlign val="superscript"/>
        <sz val="12"/>
        <rFont val="Times New Roman"/>
        <family val="1"/>
      </rPr>
      <t>1</t>
    </r>
  </si>
  <si>
    <r>
      <t>71,89</t>
    </r>
    <r>
      <rPr>
        <vertAlign val="superscript"/>
        <sz val="12"/>
        <rFont val="Times New Roman"/>
        <family val="1"/>
      </rPr>
      <t>1</t>
    </r>
  </si>
  <si>
    <r>
      <t xml:space="preserve">71,9 </t>
    </r>
    <r>
      <rPr>
        <vertAlign val="superscript"/>
        <sz val="12"/>
        <rFont val="Times New Roman"/>
        <family val="1"/>
      </rPr>
      <t>1</t>
    </r>
    <r>
      <rPr>
        <sz val="12"/>
        <rFont val="Times New Roman"/>
        <family val="1"/>
      </rPr>
      <t xml:space="preserve"> </t>
    </r>
  </si>
  <si>
    <t>72,85</t>
  </si>
  <si>
    <t>Vidutinė tikėtina gyvenimo trukmė (skaičiuojamas apskritims), metais</t>
  </si>
  <si>
    <r>
      <t>2152</t>
    </r>
    <r>
      <rPr>
        <vertAlign val="superscript"/>
        <sz val="12"/>
        <rFont val="Times New Roman"/>
        <family val="1"/>
      </rPr>
      <t>1</t>
    </r>
  </si>
  <si>
    <r>
      <t>2136</t>
    </r>
    <r>
      <rPr>
        <vertAlign val="superscript"/>
        <sz val="12"/>
        <rFont val="Times New Roman"/>
        <family val="1"/>
      </rPr>
      <t>1</t>
    </r>
  </si>
  <si>
    <r>
      <t>2290</t>
    </r>
    <r>
      <rPr>
        <vertAlign val="superscript"/>
        <sz val="12"/>
        <rFont val="Times New Roman"/>
        <family val="1"/>
      </rPr>
      <t>1</t>
    </r>
  </si>
  <si>
    <t>2290</t>
  </si>
  <si>
    <r>
      <t>1944</t>
    </r>
    <r>
      <rPr>
        <vertAlign val="superscript"/>
        <sz val="12"/>
        <rFont val="Times New Roman"/>
        <family val="1"/>
      </rPr>
      <t>1</t>
    </r>
  </si>
  <si>
    <r>
      <t>2540</t>
    </r>
    <r>
      <rPr>
        <vertAlign val="superscript"/>
        <sz val="12"/>
        <rFont val="Times New Roman"/>
        <family val="1"/>
      </rPr>
      <t>1</t>
    </r>
  </si>
  <si>
    <t>23,9</t>
  </si>
  <si>
    <t>22,3</t>
  </si>
  <si>
    <t>24,5</t>
  </si>
  <si>
    <t>2473</t>
  </si>
  <si>
    <t>2058</t>
  </si>
  <si>
    <t>2986</t>
  </si>
  <si>
    <t>2809</t>
  </si>
  <si>
    <t>3092</t>
  </si>
  <si>
    <t>Ikimokyklinio ugdymo ir bendrojo lavinimo mokyklų, kuriose ugdomi užsieniečių vaikai, skaičius</t>
  </si>
  <si>
    <t>rengiama</t>
  </si>
  <si>
    <t>rengiama techn. dokumentacija</t>
  </si>
  <si>
    <t>rengiami techn. dokumentai</t>
  </si>
  <si>
    <t>rengiama galimybių studija</t>
  </si>
  <si>
    <t>nebuvo</t>
  </si>
  <si>
    <t>~ 103</t>
  </si>
  <si>
    <t>2.28.</t>
  </si>
  <si>
    <t xml:space="preserve">4.1. tikslas. Gerinti ir plėtoti miesto gyvenamąjį fondą </t>
  </si>
  <si>
    <t>Lovų dienos stacionaruose skaičiaus dinamika</t>
  </si>
  <si>
    <t xml:space="preserve">4.3.1.2.  Atsižvelgiant į esamą situaciją ir poreikį,
remti sveikatos priežiūros paslaugas nustatytų kategorijų gyventojams
</t>
  </si>
  <si>
    <t>Parengta ir įdiegta registro sistema</t>
  </si>
  <si>
    <t>4.1.3.2.  Teritorinio planavimo dokumentuose naujai planuojamuose ir esamuose gyvenamuosiuose kvartaluose suformuoti savivaldybės bendriesiems poreikiams reikalingus sklypus ir įregistruoti juos savivaldybės vardu kaip reikalingus bendruomenei plotus</t>
  </si>
  <si>
    <t>Senų ir neįgalių asmenų, gaunančių globos paslaugas, skaičius</t>
  </si>
  <si>
    <t>3.12.</t>
  </si>
  <si>
    <t>Pacientų skaičius dienos centre</t>
  </si>
  <si>
    <t>Organizuotuose kino meno festivaliuose dalyvių skaičius</t>
  </si>
  <si>
    <t>Organizuotuose kino meno festivaliuose dalyvavusių šalių skaičius</t>
  </si>
  <si>
    <t>Organizuotų kino meno festivalių skaičius</t>
  </si>
  <si>
    <t>Parengtas techninis projektas</t>
  </si>
  <si>
    <t>Įgyvendintas rekonstrukcijos projektas</t>
  </si>
  <si>
    <t>Gautos paramos iš ES struktūrinių fondų dydis (tūkst.Lt)</t>
  </si>
  <si>
    <t>Parengta galimybių studija</t>
  </si>
  <si>
    <t xml:space="preserve">Parengtų programų skaičius </t>
  </si>
  <si>
    <t xml:space="preserve">Paremtų iniciatyvų ir projektų skaičius </t>
  </si>
  <si>
    <t>Modernizuotų įstaigų skaičius</t>
  </si>
  <si>
    <t xml:space="preserve">Vienam mokiniui skiriamų individualaus ugdymo(si)  valandų skaičius
</t>
  </si>
  <si>
    <t>1,5 ÷ 7</t>
  </si>
  <si>
    <t>Mokinių, dalyvavusių dalyko olimpiadose (miesto ir šalies) skaičius</t>
  </si>
  <si>
    <t>4.2.2.5.  Išplėtoti socialines paslaugas moterims, patyrusioms smurtą šeimoje, moterims bei merginoms, nukentėjusioms nuo prekybos žmonėmis ir prostitucijos</t>
  </si>
  <si>
    <t>Suteiktų konsultacijų, tarpininkavimo ir atstovavimo atvejų skaičius</t>
  </si>
  <si>
    <t>Moterų, gavusių socialines paslaugas, skaičius</t>
  </si>
  <si>
    <t xml:space="preserve">Miesto ūkio depart. Aplinkos kokybės sk. </t>
  </si>
  <si>
    <t>Miesto ūkio depart. Aplinkos kokybės sk.</t>
  </si>
  <si>
    <t>Antrinių žaliavų surinkimas (proc.)</t>
  </si>
  <si>
    <t>3</t>
  </si>
  <si>
    <t>4</t>
  </si>
  <si>
    <t>8</t>
  </si>
  <si>
    <t>&lt;1</t>
  </si>
  <si>
    <t>0</t>
  </si>
  <si>
    <t>patenkinama</t>
  </si>
  <si>
    <t>gera</t>
  </si>
  <si>
    <t>2.1.</t>
  </si>
  <si>
    <t>Klaipėdos LEZ valdymo bendrovė</t>
  </si>
  <si>
    <t>5.17.</t>
  </si>
  <si>
    <t xml:space="preserve">Galimybė e. bilietu atsiskaityti už automobilių laikymą </t>
  </si>
  <si>
    <t>Priimti teisės aktai dėl kultūrinių paslaugų kompensavimo mažas pajamas turintiems gyventojams</t>
  </si>
  <si>
    <t>Kompensuojamų lėšų dydis (Lt)</t>
  </si>
  <si>
    <t>0*</t>
  </si>
  <si>
    <t>Darbo vietų jose skaičius</t>
  </si>
  <si>
    <t>0,44</t>
  </si>
  <si>
    <r>
      <t>13,7</t>
    </r>
    <r>
      <rPr>
        <vertAlign val="superscript"/>
        <sz val="12"/>
        <rFont val="Times New Roman"/>
        <family val="1"/>
      </rPr>
      <t>1</t>
    </r>
  </si>
  <si>
    <t>68 989</t>
  </si>
  <si>
    <t>22 798</t>
  </si>
  <si>
    <t>440 504</t>
  </si>
  <si>
    <t>17 816</t>
  </si>
  <si>
    <t>47 131</t>
  </si>
  <si>
    <t>22,2</t>
  </si>
  <si>
    <t>21,8</t>
  </si>
  <si>
    <t>LRV Statistikos depart.</t>
  </si>
  <si>
    <t>Turistų, atvykusių kruiziniais laivais, skaičius</t>
  </si>
  <si>
    <t>TURINYS</t>
  </si>
  <si>
    <t>Sutartiniai žymėjimai</t>
  </si>
  <si>
    <t>Apklausos ataskaita</t>
  </si>
  <si>
    <t>Mokymuose dalyvavusių jaunimo organizacijų vadovų (atstovų) skaičius</t>
  </si>
  <si>
    <t>5.3.1.6. Pagerinti informacijos apie jaunimo veiklą ir jos galimybes sklaidą</t>
  </si>
  <si>
    <t>Parengti techniniai projektai ir vykdymo planai</t>
  </si>
  <si>
    <t>Vykdoma objektų priežiūra (vnt.)</t>
  </si>
  <si>
    <t>2009</t>
  </si>
  <si>
    <t>5.1.1.4. Pagal poreikį didinti vietų skaičių ikimokyklinio ugdymo mokyklose pertvarkant jų arba mokyklų-darželių patalpas</t>
  </si>
  <si>
    <t>4.3.1.6. Plėtoti pirminės psichinės sveikatos priežiūros paslaugų spektrą</t>
  </si>
  <si>
    <t>Parengtų pasiūlymų skaičius</t>
  </si>
  <si>
    <t>4.1.1.4.  Parengti ir įgyvendinti priemones, skatinančias DNSB ir daugiabučių namų administratorius aktyviau įsijungti į daugiabučių namų modernizavimo procesus:</t>
  </si>
  <si>
    <t>Įgyvendintų projektų skaičius</t>
  </si>
  <si>
    <t>Savivaldybės sveikatos priežiūros įstaigų, atnaujinusių  medicinos technologijų bazę, skaičius</t>
  </si>
  <si>
    <t>Medicinos technologinės įrangos atnaujinimui skirtų lėšų kiekis (tūkst. Lt)</t>
  </si>
  <si>
    <t>Parengta miesto apšvietimo gerinimo programa</t>
  </si>
  <si>
    <t xml:space="preserve">Gauta ES parama (Lt); 
projekto vykdymo metinės ataskaitos
</t>
  </si>
  <si>
    <r>
      <t>Jūrinių tyrimų centras</t>
    </r>
    <r>
      <rPr>
        <sz val="12"/>
        <color indexed="10"/>
        <rFont val="Times New Roman"/>
        <family val="1"/>
      </rPr>
      <t xml:space="preserve">
</t>
    </r>
  </si>
  <si>
    <r>
      <t>- kietųjų dalelių (KD10) (µg/m</t>
    </r>
    <r>
      <rPr>
        <vertAlign val="superscript"/>
        <sz val="12"/>
        <rFont val="Times New Roman"/>
        <family val="1"/>
      </rPr>
      <t>3</t>
    </r>
    <r>
      <rPr>
        <sz val="12"/>
        <rFont val="Times New Roman"/>
        <family val="1"/>
      </rPr>
      <t>),</t>
    </r>
  </si>
  <si>
    <r>
      <t>- kietųjų dalelių (KD2,5) (µg/m</t>
    </r>
    <r>
      <rPr>
        <vertAlign val="superscript"/>
        <sz val="12"/>
        <rFont val="Times New Roman"/>
        <family val="1"/>
      </rPr>
      <t>3</t>
    </r>
    <r>
      <rPr>
        <sz val="12"/>
        <rFont val="Times New Roman"/>
        <family val="1"/>
      </rPr>
      <t>),</t>
    </r>
  </si>
  <si>
    <r>
      <t>- anglies monoksido (CO) (mg/m</t>
    </r>
    <r>
      <rPr>
        <vertAlign val="superscript"/>
        <sz val="12"/>
        <rFont val="Times New Roman"/>
        <family val="1"/>
      </rPr>
      <t>3</t>
    </r>
    <r>
      <rPr>
        <sz val="12"/>
        <rFont val="Times New Roman"/>
        <family val="1"/>
      </rPr>
      <t>),</t>
    </r>
  </si>
  <si>
    <t>4,3</t>
  </si>
  <si>
    <t>7,2</t>
  </si>
  <si>
    <t>64,0</t>
  </si>
  <si>
    <t>Neįmanoma vykdyti</t>
  </si>
  <si>
    <t>5.2.1.4. Skatinti kino meno vystymąsi mieste</t>
  </si>
  <si>
    <t>Kino meno centro įkūrimas esamoje arba kuriamoje kultūros įstaigų infrastruktūroje</t>
  </si>
  <si>
    <t>III-IV</t>
  </si>
  <si>
    <r>
      <t xml:space="preserve">99 </t>
    </r>
    <r>
      <rPr>
        <vertAlign val="superscript"/>
        <sz val="12"/>
        <rFont val="Times New Roman"/>
        <family val="1"/>
      </rPr>
      <t>2</t>
    </r>
  </si>
  <si>
    <r>
      <t xml:space="preserve">76 </t>
    </r>
    <r>
      <rPr>
        <vertAlign val="superscript"/>
        <sz val="12"/>
        <rFont val="Times New Roman"/>
        <family val="1"/>
      </rPr>
      <t>2</t>
    </r>
  </si>
  <si>
    <r>
      <t xml:space="preserve">37 </t>
    </r>
    <r>
      <rPr>
        <vertAlign val="superscript"/>
        <sz val="12"/>
        <rFont val="Times New Roman"/>
        <family val="1"/>
      </rPr>
      <t>2</t>
    </r>
  </si>
  <si>
    <r>
      <t xml:space="preserve">367 </t>
    </r>
    <r>
      <rPr>
        <vertAlign val="superscript"/>
        <sz val="12"/>
        <rFont val="Times New Roman"/>
        <family val="1"/>
      </rPr>
      <t>3</t>
    </r>
  </si>
  <si>
    <r>
      <t xml:space="preserve">2 </t>
    </r>
    <r>
      <rPr>
        <sz val="12"/>
        <rFont val="Times New Roman"/>
        <family val="1"/>
      </rPr>
      <t>tik tarptautinėse varžybose</t>
    </r>
  </si>
  <si>
    <r>
      <t>3</t>
    </r>
    <r>
      <rPr>
        <sz val="12"/>
        <rFont val="Times New Roman"/>
        <family val="1"/>
      </rPr>
      <t xml:space="preserve"> tik Europos ir Pasaulio čempionatuose</t>
    </r>
  </si>
  <si>
    <t xml:space="preserve">Klaipėdos švietimo įstaigose teikiamų pedagoginių  psichologinių paslaugų  sąrašas
</t>
  </si>
  <si>
    <t>UAB „Gatvių apšvietimas”</t>
  </si>
  <si>
    <t>2.20.</t>
  </si>
  <si>
    <t>Organizuotų akcijų skaičius</t>
  </si>
  <si>
    <t>5.1.2.3. Didinti tikslingo užimtumo atostogų metu projektų įvairovę</t>
  </si>
  <si>
    <t>Projektuose dalyvavusių mokinių skaičius</t>
  </si>
  <si>
    <t>5.1.2.4. Optimizuoti neformaliojo ugdymo sistemą ir infrastruktūrą</t>
  </si>
  <si>
    <t>Tiesioginės užsienio investicijos, tenkančios vienam gyventojui (tūkst. Lt).</t>
  </si>
  <si>
    <t>15,4</t>
  </si>
  <si>
    <t>25,2</t>
  </si>
  <si>
    <t>n.d</t>
  </si>
  <si>
    <t>≥ 80</t>
  </si>
  <si>
    <t>110,3</t>
  </si>
  <si>
    <t>104,4</t>
  </si>
  <si>
    <t>≥ 120</t>
  </si>
  <si>
    <t>9,2</t>
  </si>
  <si>
    <t>3. VEIKSMŲ ĮGYVENDINIMO RODIKLIAI</t>
  </si>
  <si>
    <t>~1000</t>
  </si>
  <si>
    <t>~50</t>
  </si>
  <si>
    <t>12 </t>
  </si>
  <si>
    <r>
      <t xml:space="preserve">37 </t>
    </r>
    <r>
      <rPr>
        <vertAlign val="superscript"/>
        <sz val="12"/>
        <rFont val="Times New Roman"/>
        <family val="1"/>
      </rPr>
      <t>8</t>
    </r>
  </si>
  <si>
    <r>
      <t>8</t>
    </r>
    <r>
      <rPr>
        <sz val="12"/>
        <rFont val="Times New Roman"/>
        <family val="1"/>
      </rPr>
      <t xml:space="preserve"> Povidurinio ugdymo įstaigų (aukštųjų mokyklų) studentų savivaldos sk. –  6; bendrojo lavinimo mokyklų mokinių savivaldos sk. – 31.</t>
    </r>
  </si>
  <si>
    <t>3 prioritetas. MIESTO IR UOSTO INTEGRAVIMO STIPRINIMAS</t>
  </si>
  <si>
    <t>2.2.3. uždavinys. Pagerinti elektros tiekimo sistemą ir gatvių bei pastatų apšvietimą</t>
  </si>
  <si>
    <r>
      <t>2.2.6. uždavinys. Patobulinti komunalinių atliekų tvarkymo sistemą</t>
    </r>
    <r>
      <rPr>
        <sz val="10"/>
        <rFont val="Times New Roman"/>
        <family val="1"/>
      </rPr>
      <t xml:space="preserve">    </t>
    </r>
  </si>
  <si>
    <t xml:space="preserve">2.1. tikslas.Vystyti subalansuotą miesto susisiekimo sistemą </t>
  </si>
  <si>
    <t>2.3.3 uždavinys. Vykdyti prevencines aplinkosaugos priemones</t>
  </si>
  <si>
    <t xml:space="preserve">2.2.1. uždavinys. Patobulinti inžinierinio aprūpinimo planavimo ir realizavimo tvarką </t>
  </si>
  <si>
    <t>4 prioritetas.  GYVENIMO SĄLYGŲ GERINIMAS IR SOCIALINIO SAUGUMO STIPRINIMAS</t>
  </si>
  <si>
    <t>5.1.4. uždavinys. Atnaujinti savivaldybės švietimo įstaigų materialinę bazę</t>
  </si>
  <si>
    <t>Socialinio būsto sk., Socialinės paramos sk.</t>
  </si>
  <si>
    <t xml:space="preserve">4.5.2.2. Inventorizuoti apleistus pastatus, vykdyti jų stebėseną, organizuoti darbą su apleistų pastatų savininkais dėl pastatų sutvarkymo siekiant išvengti potencialiai pavojingų židinių susidarymo mieste
</t>
  </si>
  <si>
    <t xml:space="preserve">Inventorizuota pastatų </t>
  </si>
  <si>
    <t>Mokyklų užpildomumas, proc.</t>
  </si>
  <si>
    <t>Pasirašyta sutarčių</t>
  </si>
  <si>
    <t>1. VIZIJOS RODIKLIAI</t>
  </si>
  <si>
    <t>Būklė</t>
  </si>
  <si>
    <t>VISUOMENĖ</t>
  </si>
  <si>
    <t>2001</t>
  </si>
  <si>
    <t>1059</t>
  </si>
  <si>
    <t>19,5</t>
  </si>
  <si>
    <t>2491</t>
  </si>
  <si>
    <t>EKONOMIKA</t>
  </si>
  <si>
    <t>APLINKA</t>
  </si>
  <si>
    <t>5.3.1.1. Remti jaunimo ir su jaunimu dirbančių organizacijų nuolatinę ir ilgalaikę programinę veiklą, jaunimo iniciatyvas, skatinti jaunimą užsiimti savanoriška veikla</t>
  </si>
  <si>
    <t>Pateikta paraiškų</t>
  </si>
  <si>
    <t>Procentinis pokytis per metus</t>
  </si>
  <si>
    <t>Pateikta paraiškų, finansuojamų projektų skaičius</t>
  </si>
  <si>
    <t>Jaunų žmonių, dalyvaujančių verslumo skatinimo projektuose, skaičius</t>
  </si>
  <si>
    <t xml:space="preserve">4.1.1.5.  Organizuoti tikrinimus bei gyventojų apklausas siekiant nustatyti, kaip  daugiabučių namų  administratoriai ir DNSB atlieka gyvenamųjų namų bendrojo naudojimo objektų priežiūros funkcijas;  parengti ir įgyvendinti priemones, leidžiančias kontroliuoti administratorių darbą ir sudarančias galimybę nutraukti sutartis. </t>
  </si>
  <si>
    <t>3 prioritetas. JŪRINIO MIESTO VYSTYMAS</t>
  </si>
  <si>
    <t>3.1.</t>
  </si>
  <si>
    <t>3.2.</t>
  </si>
  <si>
    <t>3.3.</t>
  </si>
  <si>
    <t>Keltų linijų skaičius Klaipėdos valstybiniame uoste</t>
  </si>
  <si>
    <t>3.4.</t>
  </si>
  <si>
    <t>KVJUD, KTKIC</t>
  </si>
  <si>
    <t>3.5.</t>
  </si>
  <si>
    <t>KVJUD,  KTKIC</t>
  </si>
  <si>
    <t>5.3.</t>
  </si>
  <si>
    <t>Vietų skaičius ikimokyklinio ugdymo įstaigose, tenkantis 100 vaikų.</t>
  </si>
  <si>
    <t>5.4.</t>
  </si>
  <si>
    <t>5.5.</t>
  </si>
  <si>
    <t>neži-                     noma</t>
  </si>
  <si>
    <t>nepa- teikta</t>
  </si>
  <si>
    <t>kas mėnesį</t>
  </si>
  <si>
    <t>27/1</t>
  </si>
  <si>
    <t>patvirtinta</t>
  </si>
  <si>
    <t>iki 10</t>
  </si>
  <si>
    <t>Veiksmų įgyvendinimo rodikliai</t>
  </si>
  <si>
    <t>2006</t>
  </si>
  <si>
    <t>71,61</t>
  </si>
  <si>
    <t>Nevykdoma veiksmų</t>
  </si>
  <si>
    <t>5.2.3.1. Parengti ir įdiegti savivaldybei pavaldžių kultūros įstaigų veiklos vidaus audito tvarką</t>
  </si>
  <si>
    <t>Audito ataskaitos</t>
  </si>
  <si>
    <t>Patvirtinta savivaldybei pavaldžių kultūros įstaigų veiklos vidaus audito tvarka</t>
  </si>
  <si>
    <t>5 prioritetas. ŠVIETIMO IR KULTŪROS VYSTYMAS</t>
  </si>
  <si>
    <t>4.3.2.9.  Bendradarbiauti su NVO remiant sveikatinimo srityje vykdomus projektus</t>
  </si>
  <si>
    <t>Suorganizuota renginių</t>
  </si>
  <si>
    <t>Veiksmas dėl objektyvių priežasčių nevykdytinas</t>
  </si>
  <si>
    <t>SANTRUMPOS:</t>
  </si>
  <si>
    <t>Įrengtos gatvės, keliai (km).</t>
  </si>
  <si>
    <t>2.2. PRIORITETŲ RODIKLIAI - palyginimas su šalies vidurkiu ir didžiaisiais Lietuvos miestais.</t>
  </si>
  <si>
    <t xml:space="preserve">Klaipėdos m. sav. </t>
  </si>
  <si>
    <t>LEZ įsisteigusių įmonių skaičius.</t>
  </si>
  <si>
    <t>2 prioritetas.  INFRASTRUKTŪROS PLĖTRA VERSLO, DARBO IR GYVENIMO SĄLYGOMS GERINTI</t>
  </si>
  <si>
    <t>VšĮ „Klaipėdos keleivinis transportas“</t>
  </si>
  <si>
    <t xml:space="preserve">Veiksmų  įgyvendinimo  rodikliai </t>
  </si>
</sst>
</file>

<file path=xl/styles.xml><?xml version="1.0" encoding="utf-8"?>
<styleSheet xmlns="http://schemas.openxmlformats.org/spreadsheetml/2006/main">
  <numFmts count="3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Taip&quot;;&quot;Taip&quot;;&quot;Ne&quot;"/>
    <numFmt numFmtId="187" formatCode="&quot;Teisinga&quot;;&quot;Teisinga&quot;;&quot;Klaidinga&quot;"/>
    <numFmt numFmtId="188" formatCode="[$€-2]\ ###,000_);[Red]\([$€-2]\ ###,000\)"/>
    <numFmt numFmtId="189" formatCode="_-* #,##0.0\ &quot;Lt&quot;_-;\-* #,##0.0\ &quot;Lt&quot;_-;_-* &quot;-&quot;?\ &quot;Lt&quot;_-;_-@_-"/>
    <numFmt numFmtId="190" formatCode="#,##0.0"/>
    <numFmt numFmtId="191" formatCode="0.000"/>
    <numFmt numFmtId="192" formatCode="[$-427]yyyy\ &quot;m.&quot;\ mmmm\ d\ &quot;d.&quot;"/>
    <numFmt numFmtId="193" formatCode="0.E+00"/>
  </numFmts>
  <fonts count="73">
    <font>
      <sz val="10"/>
      <name val="Arial"/>
      <family val="0"/>
    </font>
    <font>
      <b/>
      <sz val="12"/>
      <name val="Times New Roman"/>
      <family val="1"/>
    </font>
    <font>
      <sz val="10"/>
      <name val="Times New Roman"/>
      <family val="1"/>
    </font>
    <font>
      <i/>
      <sz val="10"/>
      <name val="Times New Roman"/>
      <family val="1"/>
    </font>
    <font>
      <sz val="9"/>
      <name val="Times New Roman"/>
      <family val="1"/>
    </font>
    <font>
      <i/>
      <u val="single"/>
      <sz val="10"/>
      <name val="Times New Roman"/>
      <family val="1"/>
    </font>
    <font>
      <b/>
      <sz val="10"/>
      <name val="Times New Roman"/>
      <family val="1"/>
    </font>
    <font>
      <b/>
      <sz val="9"/>
      <name val="Times New Roman"/>
      <family val="1"/>
    </font>
    <font>
      <u val="single"/>
      <sz val="10"/>
      <color indexed="12"/>
      <name val="Arial"/>
      <family val="0"/>
    </font>
    <font>
      <u val="single"/>
      <sz val="10"/>
      <color indexed="36"/>
      <name val="Arial"/>
      <family val="0"/>
    </font>
    <font>
      <sz val="11"/>
      <name val="Times New Roman"/>
      <family val="1"/>
    </font>
    <font>
      <b/>
      <u val="single"/>
      <sz val="12"/>
      <name val="Times New Roman"/>
      <family val="1"/>
    </font>
    <font>
      <sz val="10"/>
      <color indexed="8"/>
      <name val="Times New Roman"/>
      <family val="1"/>
    </font>
    <font>
      <sz val="8"/>
      <name val="Times New Roman"/>
      <family val="1"/>
    </font>
    <font>
      <i/>
      <sz val="10"/>
      <color indexed="8"/>
      <name val="Times New Roman"/>
      <family val="1"/>
    </font>
    <font>
      <sz val="12"/>
      <name val="Times New Roman"/>
      <family val="1"/>
    </font>
    <font>
      <sz val="12"/>
      <color indexed="8"/>
      <name val="Times New Roman"/>
      <family val="1"/>
    </font>
    <font>
      <sz val="8"/>
      <color indexed="8"/>
      <name val="Times New Roman"/>
      <family val="1"/>
    </font>
    <font>
      <sz val="8"/>
      <name val="Arial"/>
      <family val="0"/>
    </font>
    <font>
      <sz val="14"/>
      <name val="Times New Roman"/>
      <family val="1"/>
    </font>
    <font>
      <sz val="9"/>
      <name val="Arial"/>
      <family val="0"/>
    </font>
    <font>
      <sz val="10"/>
      <color indexed="12"/>
      <name val="Times New Roman"/>
      <family val="1"/>
    </font>
    <font>
      <sz val="10"/>
      <color indexed="10"/>
      <name val="Times New Roman"/>
      <family val="1"/>
    </font>
    <font>
      <sz val="11"/>
      <color indexed="10"/>
      <name val="Times New Roman"/>
      <family val="1"/>
    </font>
    <font>
      <sz val="9"/>
      <color indexed="8"/>
      <name val="Times New Roman"/>
      <family val="1"/>
    </font>
    <font>
      <i/>
      <sz val="9"/>
      <color indexed="8"/>
      <name val="Times New Roman"/>
      <family val="1"/>
    </font>
    <font>
      <i/>
      <sz val="9"/>
      <name val="Times New Roman"/>
      <family val="1"/>
    </font>
    <font>
      <i/>
      <vertAlign val="superscript"/>
      <sz val="10"/>
      <name val="Times New Roman"/>
      <family val="1"/>
    </font>
    <font>
      <sz val="10"/>
      <color indexed="8"/>
      <name val="Arial"/>
      <family val="0"/>
    </font>
    <font>
      <i/>
      <vertAlign val="superscript"/>
      <sz val="9"/>
      <color indexed="8"/>
      <name val="Times New Roman"/>
      <family val="1"/>
    </font>
    <font>
      <i/>
      <sz val="10"/>
      <color indexed="10"/>
      <name val="Times New Roman"/>
      <family val="1"/>
    </font>
    <font>
      <i/>
      <sz val="12"/>
      <name val="Times New Roman"/>
      <family val="1"/>
    </font>
    <font>
      <sz val="12"/>
      <name val="Arial"/>
      <family val="0"/>
    </font>
    <font>
      <vertAlign val="superscript"/>
      <sz val="12"/>
      <name val="Times New Roman"/>
      <family val="1"/>
    </font>
    <font>
      <sz val="12"/>
      <color indexed="12"/>
      <name val="Times New Roman"/>
      <family val="1"/>
    </font>
    <font>
      <sz val="12"/>
      <color indexed="17"/>
      <name val="Times New Roman"/>
      <family val="1"/>
    </font>
    <font>
      <sz val="12"/>
      <color indexed="10"/>
      <name val="Times New Roman"/>
      <family val="1"/>
    </font>
    <font>
      <u val="single"/>
      <sz val="12"/>
      <name val="Times New Roman"/>
      <family val="1"/>
    </font>
    <font>
      <vertAlign val="sub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9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medium"/>
    </border>
    <border>
      <left style="thin"/>
      <right style="thin"/>
      <top style="thin"/>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medium"/>
      <right style="thin"/>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style="thin"/>
      <right style="medium"/>
      <top style="medium"/>
      <bottom>
        <color indexed="63"/>
      </bottom>
    </border>
    <border>
      <left style="thin"/>
      <right style="medium"/>
      <top style="medium"/>
      <bottom style="mediu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color indexed="63"/>
      </right>
      <top style="thin"/>
      <bottom style="thin"/>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medium"/>
      <right style="medium"/>
      <top style="medium"/>
      <bottom style="thin"/>
    </border>
    <border>
      <left>
        <color indexed="63"/>
      </left>
      <right style="thin"/>
      <top style="medium"/>
      <bottom style="thin"/>
    </border>
    <border>
      <left>
        <color indexed="63"/>
      </left>
      <right style="medium"/>
      <top style="medium"/>
      <bottom>
        <color indexed="63"/>
      </bottom>
    </border>
    <border>
      <left style="medium"/>
      <right style="medium"/>
      <top style="thin"/>
      <bottom style="thin"/>
    </border>
    <border>
      <left>
        <color indexed="63"/>
      </left>
      <right style="medium"/>
      <top>
        <color indexed="63"/>
      </top>
      <bottom style="medium"/>
    </border>
    <border>
      <left>
        <color indexed="63"/>
      </left>
      <right style="thin"/>
      <top style="thin"/>
      <bottom style="thin"/>
    </border>
    <border>
      <left style="thin"/>
      <right>
        <color indexed="63"/>
      </right>
      <top style="medium"/>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style="medium"/>
      <bottom style="medium"/>
    </border>
    <border>
      <left>
        <color indexed="63"/>
      </left>
      <right>
        <color indexed="63"/>
      </right>
      <top>
        <color indexed="63"/>
      </top>
      <bottom style="medium"/>
    </border>
    <border>
      <left style="medium"/>
      <right>
        <color indexed="63"/>
      </right>
      <top>
        <color indexed="63"/>
      </top>
      <bottom style="thin"/>
    </border>
    <border>
      <left>
        <color indexed="63"/>
      </left>
      <right style="medium"/>
      <top style="thin"/>
      <bottom style="thin"/>
    </border>
    <border>
      <left>
        <color indexed="63"/>
      </left>
      <right style="thin"/>
      <top>
        <color indexed="63"/>
      </top>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style="thin"/>
      <top style="thin"/>
      <bottom style="medium"/>
    </border>
    <border>
      <left>
        <color indexed="63"/>
      </left>
      <right style="thin"/>
      <top>
        <color indexed="63"/>
      </top>
      <bottom style="thin"/>
    </border>
    <border>
      <left style="medium"/>
      <right style="medium"/>
      <top>
        <color indexed="63"/>
      </top>
      <bottom style="thin"/>
    </border>
    <border>
      <left style="medium"/>
      <right style="medium"/>
      <top style="thin"/>
      <bottom style="medium"/>
    </border>
    <border>
      <left style="medium"/>
      <right>
        <color indexed="63"/>
      </right>
      <top style="thin"/>
      <bottom style="medium"/>
    </border>
    <border>
      <left style="medium"/>
      <right>
        <color indexed="63"/>
      </right>
      <top style="thin"/>
      <bottom>
        <color indexed="63"/>
      </bottom>
    </border>
    <border>
      <left style="medium"/>
      <right style="medium"/>
      <top style="medium"/>
      <bottom style="medium"/>
    </border>
    <border>
      <left style="medium"/>
      <right style="medium"/>
      <top style="thin"/>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color indexed="63"/>
      </top>
      <bottom>
        <color indexed="63"/>
      </bottom>
    </border>
    <border>
      <left>
        <color indexed="63"/>
      </left>
      <right style="thin"/>
      <top style="medium"/>
      <bottom>
        <color indexed="63"/>
      </bottom>
    </border>
    <border>
      <left style="medium"/>
      <right style="medium"/>
      <top>
        <color indexed="63"/>
      </top>
      <bottom>
        <color indexed="63"/>
      </bottom>
    </border>
    <border>
      <left>
        <color indexed="63"/>
      </left>
      <right style="medium"/>
      <top style="thin"/>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color indexed="63"/>
      </bottom>
    </border>
    <border>
      <left style="medium"/>
      <right style="medium"/>
      <top style="medium"/>
      <bottom>
        <color indexed="63"/>
      </bottom>
    </border>
    <border>
      <left>
        <color indexed="63"/>
      </left>
      <right>
        <color indexed="63"/>
      </right>
      <top style="thin"/>
      <bottom style="medium"/>
    </border>
    <border>
      <left>
        <color indexed="63"/>
      </left>
      <right>
        <color indexed="63"/>
      </right>
      <top style="thin"/>
      <bottom>
        <color indexed="63"/>
      </botto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0" borderId="1" applyNumberFormat="0" applyFill="0" applyAlignment="0" applyProtection="0"/>
    <xf numFmtId="0" fontId="57" fillId="0" borderId="2" applyNumberFormat="0" applyFill="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9" fillId="0" borderId="3" applyNumberFormat="0" applyFill="0" applyAlignment="0" applyProtection="0"/>
    <xf numFmtId="0" fontId="59" fillId="0" borderId="0" applyNumberFormat="0" applyFill="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20" borderId="0" applyNumberFormat="0" applyBorder="0" applyAlignment="0" applyProtection="0"/>
    <xf numFmtId="0" fontId="63" fillId="21" borderId="0" applyNumberFormat="0" applyBorder="0" applyAlignment="0" applyProtection="0"/>
    <xf numFmtId="0" fontId="8" fillId="0" borderId="0" applyNumberFormat="0" applyFill="0" applyBorder="0" applyAlignment="0" applyProtection="0"/>
    <xf numFmtId="0" fontId="64" fillId="22" borderId="4" applyNumberFormat="0" applyAlignment="0" applyProtection="0"/>
    <xf numFmtId="0" fontId="65" fillId="0" borderId="0" applyNumberFormat="0" applyFill="0" applyBorder="0" applyAlignment="0" applyProtection="0"/>
    <xf numFmtId="0" fontId="66"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7"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0" fillId="31" borderId="6" applyNumberFormat="0" applyFont="0" applyAlignment="0" applyProtection="0"/>
    <xf numFmtId="0" fontId="68" fillId="0" borderId="0" applyNumberFormat="0" applyFill="0" applyBorder="0" applyAlignment="0" applyProtection="0"/>
    <xf numFmtId="9" fontId="0" fillId="0" borderId="0" applyFont="0" applyFill="0" applyBorder="0" applyAlignment="0" applyProtection="0"/>
    <xf numFmtId="0" fontId="69" fillId="22" borderId="5" applyNumberFormat="0" applyAlignment="0" applyProtection="0"/>
    <xf numFmtId="0" fontId="70" fillId="0" borderId="7" applyNumberFormat="0" applyFill="0" applyAlignment="0" applyProtection="0"/>
    <xf numFmtId="0" fontId="71" fillId="0" borderId="8" applyNumberFormat="0" applyFill="0" applyAlignment="0" applyProtection="0"/>
    <xf numFmtId="0" fontId="72"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835">
    <xf numFmtId="0" fontId="0" fillId="0" borderId="0" xfId="0" applyAlignment="1">
      <alignment/>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0" xfId="0" applyFont="1" applyAlignment="1">
      <alignment/>
    </xf>
    <xf numFmtId="0" fontId="6" fillId="0" borderId="0" xfId="0" applyFont="1" applyAlignment="1">
      <alignment vertical="top" wrapText="1"/>
    </xf>
    <xf numFmtId="0" fontId="2" fillId="0" borderId="0" xfId="0" applyFont="1" applyAlignment="1">
      <alignment/>
    </xf>
    <xf numFmtId="0" fontId="2" fillId="0" borderId="0" xfId="0" applyFont="1" applyAlignment="1">
      <alignment horizontal="center"/>
    </xf>
    <xf numFmtId="0" fontId="2" fillId="0" borderId="0" xfId="0" applyFont="1" applyFill="1" applyBorder="1" applyAlignment="1">
      <alignment/>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Border="1" applyAlignment="1">
      <alignment vertical="top"/>
    </xf>
    <xf numFmtId="0" fontId="2" fillId="0" borderId="0" xfId="0" applyFont="1" applyBorder="1" applyAlignment="1">
      <alignment horizontal="center"/>
    </xf>
    <xf numFmtId="0" fontId="2" fillId="0" borderId="0" xfId="0" applyFont="1" applyAlignment="1">
      <alignment wrapText="1"/>
    </xf>
    <xf numFmtId="0" fontId="2" fillId="0" borderId="0" xfId="0" applyFont="1" applyFill="1" applyAlignment="1">
      <alignment vertical="top" wrapText="1"/>
    </xf>
    <xf numFmtId="0" fontId="6" fillId="0" borderId="0" xfId="0" applyFont="1" applyFill="1" applyBorder="1" applyAlignment="1">
      <alignment vertical="top" wrapText="1"/>
    </xf>
    <xf numFmtId="0" fontId="2" fillId="0" borderId="12" xfId="0"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Border="1" applyAlignment="1">
      <alignment/>
    </xf>
    <xf numFmtId="0" fontId="6" fillId="0" borderId="0" xfId="0" applyFont="1" applyBorder="1" applyAlignment="1">
      <alignment vertical="top" wrapText="1"/>
    </xf>
    <xf numFmtId="1" fontId="6" fillId="0" borderId="0" xfId="0" applyNumberFormat="1" applyFont="1" applyFill="1" applyBorder="1" applyAlignment="1">
      <alignment horizontal="center" vertical="center"/>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0" fontId="2" fillId="0" borderId="0" xfId="0" applyFont="1" applyFill="1" applyBorder="1" applyAlignment="1">
      <alignment horizontal="center" vertical="top" wrapText="1"/>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2" fontId="2" fillId="0" borderId="0" xfId="0" applyNumberFormat="1" applyFont="1" applyFill="1" applyBorder="1" applyAlignment="1">
      <alignment vertical="top" wrapText="1"/>
    </xf>
    <xf numFmtId="2" fontId="6" fillId="0" borderId="0" xfId="0" applyNumberFormat="1" applyFont="1" applyFill="1" applyBorder="1" applyAlignment="1">
      <alignment vertical="top" wrapText="1"/>
    </xf>
    <xf numFmtId="0" fontId="0" fillId="0" borderId="0" xfId="0" applyFill="1" applyAlignment="1">
      <alignment/>
    </xf>
    <xf numFmtId="0" fontId="2" fillId="0" borderId="0" xfId="0" applyFont="1" applyAlignment="1">
      <alignment/>
    </xf>
    <xf numFmtId="0" fontId="2" fillId="0" borderId="0" xfId="0" applyFont="1" applyAlignment="1">
      <alignment horizontal="left" vertical="top"/>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horizontal="left" vertical="top"/>
    </xf>
    <xf numFmtId="0" fontId="0" fillId="0" borderId="0" xfId="0" applyBorder="1" applyAlignment="1">
      <alignment/>
    </xf>
    <xf numFmtId="0" fontId="6" fillId="0" borderId="0" xfId="0" applyFont="1" applyFill="1" applyBorder="1" applyAlignment="1">
      <alignment/>
    </xf>
    <xf numFmtId="0" fontId="1" fillId="0" borderId="0" xfId="0" applyFont="1" applyAlignment="1">
      <alignment/>
    </xf>
    <xf numFmtId="0" fontId="2" fillId="0" borderId="0" xfId="0" applyFont="1" applyFill="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15" xfId="0" applyFont="1" applyBorder="1" applyAlignment="1">
      <alignment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Border="1" applyAlignment="1">
      <alignment wrapText="1"/>
    </xf>
    <xf numFmtId="0" fontId="2" fillId="0" borderId="13" xfId="0" applyFont="1" applyBorder="1" applyAlignment="1">
      <alignment wrapText="1"/>
    </xf>
    <xf numFmtId="0" fontId="2" fillId="0" borderId="12" xfId="0" applyFont="1" applyBorder="1" applyAlignment="1">
      <alignment/>
    </xf>
    <xf numFmtId="0" fontId="2" fillId="0" borderId="16" xfId="0" applyFont="1" applyBorder="1" applyAlignment="1">
      <alignment horizontal="left" vertical="top"/>
    </xf>
    <xf numFmtId="0" fontId="2" fillId="0" borderId="17" xfId="0" applyFont="1" applyBorder="1" applyAlignment="1">
      <alignment/>
    </xf>
    <xf numFmtId="0" fontId="3" fillId="0" borderId="10" xfId="0" applyFont="1" applyFill="1" applyBorder="1" applyAlignment="1">
      <alignment horizontal="left" vertical="top" wrapText="1"/>
    </xf>
    <xf numFmtId="0" fontId="2" fillId="0" borderId="18" xfId="0" applyFont="1" applyBorder="1" applyAlignment="1">
      <alignment/>
    </xf>
    <xf numFmtId="0" fontId="3" fillId="0" borderId="11" xfId="0" applyFont="1" applyFill="1" applyBorder="1" applyAlignment="1">
      <alignment horizontal="left" vertical="top" wrapText="1"/>
    </xf>
    <xf numFmtId="0" fontId="2" fillId="0" borderId="19" xfId="0" applyFont="1" applyBorder="1" applyAlignment="1">
      <alignment horizontal="left" vertical="top"/>
    </xf>
    <xf numFmtId="0" fontId="2" fillId="0" borderId="20" xfId="0" applyFont="1" applyBorder="1" applyAlignment="1">
      <alignment/>
    </xf>
    <xf numFmtId="0" fontId="2"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2" fillId="0" borderId="23" xfId="0" applyFont="1" applyBorder="1" applyAlignment="1">
      <alignment/>
    </xf>
    <xf numFmtId="0" fontId="2" fillId="0" borderId="16" xfId="0" applyFont="1" applyBorder="1" applyAlignment="1">
      <alignment/>
    </xf>
    <xf numFmtId="0" fontId="2" fillId="0" borderId="19" xfId="0" applyFont="1" applyBorder="1" applyAlignment="1">
      <alignment/>
    </xf>
    <xf numFmtId="0" fontId="3" fillId="0" borderId="0" xfId="0" applyNumberFormat="1" applyFont="1" applyFill="1" applyBorder="1" applyAlignment="1">
      <alignment horizontal="left" vertical="top" wrapText="1"/>
    </xf>
    <xf numFmtId="0" fontId="2" fillId="0" borderId="14" xfId="0" applyFont="1" applyBorder="1" applyAlignment="1">
      <alignment/>
    </xf>
    <xf numFmtId="0" fontId="2" fillId="0" borderId="21" xfId="0" applyFont="1" applyBorder="1" applyAlignment="1">
      <alignment vertical="top" wrapText="1"/>
    </xf>
    <xf numFmtId="0" fontId="3" fillId="0" borderId="0" xfId="0" applyFont="1" applyFill="1" applyBorder="1" applyAlignment="1">
      <alignment horizontal="left" vertical="top" wrapText="1"/>
    </xf>
    <xf numFmtId="0" fontId="2" fillId="0" borderId="21" xfId="0" applyFont="1" applyFill="1" applyBorder="1" applyAlignment="1">
      <alignment vertical="top" wrapText="1"/>
    </xf>
    <xf numFmtId="0" fontId="3" fillId="0" borderId="0" xfId="0" applyFont="1" applyAlignment="1">
      <alignment horizontal="left" vertical="top"/>
    </xf>
    <xf numFmtId="0" fontId="6" fillId="0" borderId="24" xfId="0" applyFont="1" applyBorder="1" applyAlignment="1">
      <alignment vertical="top" wrapText="1"/>
    </xf>
    <xf numFmtId="0" fontId="6" fillId="0" borderId="25" xfId="0" applyFont="1" applyBorder="1" applyAlignment="1">
      <alignment vertical="top" wrapText="1"/>
    </xf>
    <xf numFmtId="0" fontId="3" fillId="0" borderId="11" xfId="0" applyFont="1" applyBorder="1" applyAlignment="1">
      <alignment horizontal="left" vertical="top" wrapText="1"/>
    </xf>
    <xf numFmtId="0" fontId="3" fillId="0" borderId="22" xfId="0" applyFont="1" applyBorder="1" applyAlignment="1">
      <alignment horizontal="left" vertical="top" wrapText="1"/>
    </xf>
    <xf numFmtId="0" fontId="2" fillId="0" borderId="21" xfId="0" applyFont="1" applyBorder="1" applyAlignment="1">
      <alignment horizontal="left" vertical="top" wrapText="1"/>
    </xf>
    <xf numFmtId="0" fontId="3" fillId="0" borderId="0" xfId="0" applyFont="1" applyBorder="1" applyAlignment="1">
      <alignment horizontal="left" vertical="top" wrapText="1"/>
    </xf>
    <xf numFmtId="0" fontId="6" fillId="0" borderId="25" xfId="0" applyFont="1" applyBorder="1" applyAlignment="1">
      <alignment wrapText="1"/>
    </xf>
    <xf numFmtId="0" fontId="2" fillId="0" borderId="25" xfId="0" applyFont="1" applyBorder="1" applyAlignment="1">
      <alignment vertical="top" wrapText="1"/>
    </xf>
    <xf numFmtId="0" fontId="6" fillId="0" borderId="25" xfId="0" applyFont="1" applyBorder="1" applyAlignment="1">
      <alignment horizontal="left" vertical="top" wrapText="1"/>
    </xf>
    <xf numFmtId="0" fontId="0" fillId="0" borderId="19" xfId="0" applyBorder="1" applyAlignment="1">
      <alignment/>
    </xf>
    <xf numFmtId="0" fontId="0" fillId="0" borderId="20" xfId="0" applyBorder="1" applyAlignment="1">
      <alignment/>
    </xf>
    <xf numFmtId="0" fontId="0" fillId="0" borderId="16" xfId="0" applyBorder="1" applyAlignment="1">
      <alignment/>
    </xf>
    <xf numFmtId="0" fontId="0" fillId="0" borderId="17" xfId="0" applyBorder="1" applyAlignment="1">
      <alignment/>
    </xf>
    <xf numFmtId="0" fontId="3" fillId="0" borderId="10" xfId="0" applyFont="1" applyBorder="1" applyAlignment="1">
      <alignment horizontal="left" vertical="top" wrapText="1"/>
    </xf>
    <xf numFmtId="0" fontId="2" fillId="33" borderId="21"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0" borderId="10" xfId="0" applyFont="1" applyBorder="1" applyAlignment="1">
      <alignment horizontal="left" vertical="top"/>
    </xf>
    <xf numFmtId="0" fontId="3" fillId="0" borderId="11" xfId="0" applyFont="1" applyFill="1" applyBorder="1" applyAlignment="1">
      <alignment vertical="top" wrapText="1"/>
    </xf>
    <xf numFmtId="0" fontId="3" fillId="0" borderId="10" xfId="0" applyFont="1" applyBorder="1" applyAlignment="1">
      <alignment vertical="top" wrapText="1"/>
    </xf>
    <xf numFmtId="0" fontId="3" fillId="0" borderId="22" xfId="0" applyFont="1" applyBorder="1" applyAlignment="1">
      <alignment vertical="top" wrapText="1"/>
    </xf>
    <xf numFmtId="0" fontId="14" fillId="0" borderId="22" xfId="0" applyFont="1" applyBorder="1" applyAlignment="1">
      <alignment vertical="top" wrapText="1"/>
    </xf>
    <xf numFmtId="0" fontId="12" fillId="0" borderId="21" xfId="0" applyFont="1" applyBorder="1" applyAlignment="1">
      <alignment vertical="top" wrapText="1"/>
    </xf>
    <xf numFmtId="0" fontId="12" fillId="0" borderId="21" xfId="0" applyFont="1" applyFill="1" applyBorder="1" applyAlignment="1">
      <alignment vertical="top" wrapText="1"/>
    </xf>
    <xf numFmtId="0" fontId="3" fillId="0" borderId="11" xfId="0" applyFont="1" applyBorder="1" applyAlignment="1">
      <alignment vertical="top" wrapText="1"/>
    </xf>
    <xf numFmtId="0" fontId="14" fillId="0" borderId="10" xfId="0" applyFont="1" applyBorder="1" applyAlignment="1">
      <alignment vertical="top" wrapText="1"/>
    </xf>
    <xf numFmtId="0" fontId="14" fillId="0" borderId="22" xfId="0" applyFont="1" applyFill="1" applyBorder="1" applyAlignment="1">
      <alignment vertical="top" wrapText="1"/>
    </xf>
    <xf numFmtId="0" fontId="14" fillId="0" borderId="10" xfId="0" applyFont="1" applyFill="1" applyBorder="1" applyAlignment="1">
      <alignment vertical="top" wrapText="1"/>
    </xf>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3" fillId="0" borderId="0" xfId="0" applyFont="1" applyBorder="1" applyAlignment="1">
      <alignment horizontal="left" vertical="top"/>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33" borderId="11" xfId="0" applyFont="1" applyFill="1" applyBorder="1" applyAlignment="1">
      <alignment horizontal="left" vertical="top" wrapText="1"/>
    </xf>
    <xf numFmtId="0" fontId="2" fillId="33" borderId="19" xfId="0" applyFont="1" applyFill="1" applyBorder="1" applyAlignment="1">
      <alignment horizontal="center" vertical="center" wrapText="1"/>
    </xf>
    <xf numFmtId="0" fontId="2" fillId="0" borderId="12" xfId="0" applyFont="1" applyBorder="1" applyAlignment="1">
      <alignment horizontal="center" vertical="center"/>
    </xf>
    <xf numFmtId="0" fontId="2" fillId="33" borderId="14"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Fill="1" applyBorder="1" applyAlignment="1">
      <alignment vertical="top" wrapText="1"/>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14" fillId="0" borderId="11" xfId="0" applyFont="1" applyBorder="1" applyAlignment="1">
      <alignment vertical="top" wrapText="1"/>
    </xf>
    <xf numFmtId="0" fontId="12" fillId="0" borderId="26" xfId="0" applyFont="1" applyBorder="1" applyAlignment="1">
      <alignment vertical="top" wrapText="1"/>
    </xf>
    <xf numFmtId="0" fontId="12" fillId="0" borderId="26" xfId="0" applyFont="1" applyFill="1" applyBorder="1" applyAlignment="1">
      <alignment vertical="top" wrapText="1"/>
    </xf>
    <xf numFmtId="0" fontId="14" fillId="0" borderId="26" xfId="0" applyFont="1" applyBorder="1" applyAlignment="1">
      <alignment vertical="top" wrapText="1"/>
    </xf>
    <xf numFmtId="0" fontId="0" fillId="0" borderId="0" xfId="0" applyFont="1" applyBorder="1" applyAlignment="1">
      <alignment horizontal="left" vertical="top"/>
    </xf>
    <xf numFmtId="0" fontId="3" fillId="0" borderId="0" xfId="0" applyFont="1" applyBorder="1" applyAlignment="1">
      <alignment vertical="top" wrapText="1"/>
    </xf>
    <xf numFmtId="0" fontId="0" fillId="0" borderId="0" xfId="0" applyFont="1" applyBorder="1" applyAlignment="1">
      <alignment/>
    </xf>
    <xf numFmtId="0" fontId="2" fillId="0" borderId="19"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2" fillId="0" borderId="0" xfId="0" applyFont="1" applyBorder="1" applyAlignment="1">
      <alignment horizontal="center" vertical="top" wrapText="1"/>
    </xf>
    <xf numFmtId="0" fontId="12" fillId="0" borderId="0" xfId="0" applyFont="1" applyBorder="1" applyAlignment="1">
      <alignment vertical="top" wrapText="1"/>
    </xf>
    <xf numFmtId="0" fontId="6" fillId="0" borderId="0" xfId="0" applyFont="1" applyBorder="1" applyAlignment="1">
      <alignment horizontal="left" vertical="top" wrapText="1"/>
    </xf>
    <xf numFmtId="0" fontId="2" fillId="0" borderId="0" xfId="0" applyFont="1" applyAlignment="1">
      <alignment horizontal="left"/>
    </xf>
    <xf numFmtId="0" fontId="12" fillId="0" borderId="10" xfId="0" applyFont="1" applyBorder="1" applyAlignment="1">
      <alignment vertical="top" wrapText="1"/>
    </xf>
    <xf numFmtId="0" fontId="2" fillId="0" borderId="14" xfId="0" applyFont="1" applyFill="1" applyBorder="1" applyAlignment="1">
      <alignment horizontal="center" vertical="center" wrapText="1"/>
    </xf>
    <xf numFmtId="0" fontId="14" fillId="0" borderId="11" xfId="0" applyFont="1" applyFill="1" applyBorder="1" applyAlignment="1">
      <alignment vertical="top" wrapText="1"/>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0" xfId="0" applyFont="1" applyBorder="1" applyAlignment="1">
      <alignment/>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wrapText="1"/>
    </xf>
    <xf numFmtId="0" fontId="14" fillId="33" borderId="11" xfId="0" applyFont="1" applyFill="1" applyBorder="1" applyAlignment="1">
      <alignment vertical="top"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Border="1" applyAlignment="1">
      <alignment horizontal="right"/>
    </xf>
    <xf numFmtId="0" fontId="5" fillId="0" borderId="0" xfId="0" applyFont="1" applyBorder="1" applyAlignment="1">
      <alignment horizontal="right"/>
    </xf>
    <xf numFmtId="0" fontId="15" fillId="0" borderId="12" xfId="0" applyNumberFormat="1" applyFont="1" applyBorder="1" applyAlignment="1">
      <alignment horizontal="center" vertical="center"/>
    </xf>
    <xf numFmtId="0" fontId="15" fillId="0" borderId="16" xfId="0" applyFont="1" applyFill="1" applyBorder="1" applyAlignment="1">
      <alignment horizontal="center" vertical="center"/>
    </xf>
    <xf numFmtId="0" fontId="15" fillId="0" borderId="16" xfId="0" applyFont="1" applyBorder="1" applyAlignment="1">
      <alignment horizontal="center" vertical="center"/>
    </xf>
    <xf numFmtId="0" fontId="15" fillId="0" borderId="18" xfId="0" applyNumberFormat="1" applyFont="1" applyBorder="1" applyAlignment="1">
      <alignment horizontal="center" vertical="center"/>
    </xf>
    <xf numFmtId="0" fontId="15" fillId="0" borderId="19" xfId="0" applyNumberFormat="1" applyFont="1" applyBorder="1" applyAlignment="1">
      <alignment horizontal="center" vertical="center"/>
    </xf>
    <xf numFmtId="0" fontId="15" fillId="0" borderId="20" xfId="0" applyNumberFormat="1" applyFont="1" applyBorder="1" applyAlignment="1">
      <alignment horizontal="center" vertical="center"/>
    </xf>
    <xf numFmtId="0" fontId="15" fillId="0" borderId="0" xfId="0" applyNumberFormat="1" applyFont="1" applyAlignment="1">
      <alignment horizontal="center" vertical="center"/>
    </xf>
    <xf numFmtId="0" fontId="6" fillId="0" borderId="0" xfId="0" applyFont="1" applyBorder="1" applyAlignment="1">
      <alignment vertical="top"/>
    </xf>
    <xf numFmtId="1" fontId="2" fillId="0" borderId="0" xfId="0" applyNumberFormat="1" applyFont="1" applyBorder="1" applyAlignment="1">
      <alignment horizontal="center"/>
    </xf>
    <xf numFmtId="1" fontId="2" fillId="0" borderId="0" xfId="0" applyNumberFormat="1" applyFont="1" applyBorder="1" applyAlignment="1">
      <alignment/>
    </xf>
    <xf numFmtId="0" fontId="6" fillId="0" borderId="0" xfId="0" applyFont="1" applyFill="1" applyBorder="1" applyAlignment="1">
      <alignment horizontal="center" vertical="center"/>
    </xf>
    <xf numFmtId="0" fontId="6" fillId="0" borderId="0" xfId="0" applyFont="1" applyBorder="1" applyAlignment="1">
      <alignment horizontal="center" vertical="center"/>
    </xf>
    <xf numFmtId="1" fontId="6" fillId="0" borderId="0" xfId="0" applyNumberFormat="1" applyFont="1" applyFill="1" applyBorder="1" applyAlignment="1">
      <alignment horizontal="right"/>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10" fillId="0" borderId="16" xfId="0" applyNumberFormat="1" applyFont="1" applyBorder="1" applyAlignment="1">
      <alignment horizontal="center" vertical="center" wrapText="1"/>
    </xf>
    <xf numFmtId="0" fontId="10" fillId="0" borderId="17" xfId="0" applyNumberFormat="1" applyFont="1" applyBorder="1" applyAlignment="1">
      <alignment horizontal="center" vertical="center"/>
    </xf>
    <xf numFmtId="0" fontId="10" fillId="0" borderId="12" xfId="0" applyNumberFormat="1" applyFont="1" applyBorder="1" applyAlignment="1">
      <alignment horizontal="center" vertical="center" wrapText="1"/>
    </xf>
    <xf numFmtId="0" fontId="10" fillId="0" borderId="18" xfId="0" applyNumberFormat="1" applyFont="1" applyBorder="1" applyAlignment="1">
      <alignment horizontal="center" vertical="center"/>
    </xf>
    <xf numFmtId="0" fontId="10" fillId="0" borderId="19" xfId="0" applyNumberFormat="1" applyFont="1" applyBorder="1" applyAlignment="1">
      <alignment horizontal="center" vertical="center" wrapText="1"/>
    </xf>
    <xf numFmtId="0" fontId="10" fillId="0" borderId="20"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6" xfId="0" applyFont="1" applyBorder="1" applyAlignment="1">
      <alignment horizontal="center" vertical="center" wrapText="1"/>
    </xf>
    <xf numFmtId="0" fontId="15"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15" fillId="0" borderId="16" xfId="0" applyFont="1" applyFill="1" applyBorder="1" applyAlignment="1">
      <alignment horizontal="center" vertical="center" wrapText="1"/>
    </xf>
    <xf numFmtId="0" fontId="13" fillId="0" borderId="12" xfId="0" applyFont="1" applyBorder="1" applyAlignment="1">
      <alignment horizontal="center" vertical="center" wrapText="1"/>
    </xf>
    <xf numFmtId="0" fontId="17" fillId="0" borderId="12" xfId="0" applyFont="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4" xfId="0" applyFont="1" applyFill="1" applyBorder="1" applyAlignment="1">
      <alignment horizontal="center" vertical="center" wrapText="1"/>
    </xf>
    <xf numFmtId="0" fontId="13"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15" fillId="0" borderId="27" xfId="0" applyFont="1" applyBorder="1" applyAlignment="1">
      <alignment horizontal="center" vertical="center" wrapText="1"/>
    </xf>
    <xf numFmtId="0" fontId="13" fillId="0" borderId="19" xfId="0" applyFont="1" applyFill="1" applyBorder="1" applyAlignment="1">
      <alignment horizontal="center" vertical="center" wrapText="1"/>
    </xf>
    <xf numFmtId="0" fontId="13" fillId="0" borderId="19"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3" fillId="0" borderId="19"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6" fillId="0" borderId="1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2" xfId="0" applyFont="1" applyFill="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2" fillId="0" borderId="19" xfId="0" applyFont="1" applyFill="1" applyBorder="1" applyAlignment="1">
      <alignment horizontal="left" vertical="top"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9" xfId="0" applyFont="1" applyBorder="1" applyAlignment="1">
      <alignment horizontal="center" vertical="center" wrapText="1"/>
    </xf>
    <xf numFmtId="0" fontId="15" fillId="0" borderId="2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0" fillId="0" borderId="0" xfId="0" applyNumberFormat="1" applyFont="1" applyBorder="1" applyAlignment="1">
      <alignment horizontal="center" vertical="center" wrapText="1"/>
    </xf>
    <xf numFmtId="0" fontId="13" fillId="0" borderId="16" xfId="0" applyFont="1" applyFill="1" applyBorder="1" applyAlignment="1">
      <alignment horizontal="center" vertical="center" wrapText="1"/>
    </xf>
    <xf numFmtId="0" fontId="13" fillId="0" borderId="16" xfId="0" applyFont="1" applyBorder="1" applyAlignment="1">
      <alignment horizontal="center" vertical="center"/>
    </xf>
    <xf numFmtId="0" fontId="1" fillId="0" borderId="16"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Border="1" applyAlignment="1">
      <alignment horizontal="center"/>
    </xf>
    <xf numFmtId="0" fontId="15" fillId="0" borderId="16" xfId="0" applyNumberFormat="1" applyFont="1" applyBorder="1" applyAlignment="1">
      <alignment horizontal="center" vertical="center"/>
    </xf>
    <xf numFmtId="0" fontId="15" fillId="0" borderId="17" xfId="0" applyNumberFormat="1" applyFont="1" applyBorder="1" applyAlignment="1">
      <alignment horizontal="center" vertical="center"/>
    </xf>
    <xf numFmtId="0" fontId="17" fillId="0" borderId="19"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0" fontId="15" fillId="0" borderId="16" xfId="0" applyNumberFormat="1" applyFont="1" applyBorder="1" applyAlignment="1">
      <alignment horizontal="center" vertical="center" wrapText="1"/>
    </xf>
    <xf numFmtId="0" fontId="2" fillId="34" borderId="21" xfId="0" applyFont="1" applyFill="1" applyBorder="1" applyAlignment="1">
      <alignment horizontal="left" vertical="top" wrapText="1"/>
    </xf>
    <xf numFmtId="0" fontId="6"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1"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26" xfId="0" applyFont="1" applyFill="1" applyBorder="1" applyAlignment="1">
      <alignment horizontal="left" vertical="top" wrapText="1"/>
    </xf>
    <xf numFmtId="0" fontId="6" fillId="0" borderId="32" xfId="0" applyFont="1" applyBorder="1" applyAlignment="1">
      <alignment horizontal="center" vertical="center" wrapText="1"/>
    </xf>
    <xf numFmtId="0" fontId="4" fillId="0" borderId="33" xfId="0" applyFont="1" applyBorder="1" applyAlignment="1">
      <alignment/>
    </xf>
    <xf numFmtId="0" fontId="4" fillId="0" borderId="34" xfId="0" applyFont="1" applyBorder="1" applyAlignment="1">
      <alignment/>
    </xf>
    <xf numFmtId="0" fontId="7" fillId="0" borderId="17" xfId="0" applyNumberFormat="1" applyFont="1" applyBorder="1" applyAlignment="1">
      <alignment horizontal="center"/>
    </xf>
    <xf numFmtId="0" fontId="10" fillId="0" borderId="16" xfId="0" applyNumberFormat="1" applyFont="1" applyFill="1" applyBorder="1" applyAlignment="1">
      <alignment horizontal="center" vertical="center" wrapText="1"/>
    </xf>
    <xf numFmtId="0" fontId="3" fillId="34" borderId="10" xfId="0" applyFont="1" applyFill="1" applyBorder="1" applyAlignment="1">
      <alignment horizontal="left" vertical="top" wrapText="1"/>
    </xf>
    <xf numFmtId="0" fontId="3" fillId="34" borderId="11" xfId="0" applyFont="1" applyFill="1" applyBorder="1" applyAlignment="1">
      <alignment horizontal="left" vertical="top" wrapText="1"/>
    </xf>
    <xf numFmtId="0" fontId="19" fillId="0" borderId="0" xfId="0" applyFont="1" applyAlignment="1">
      <alignment horizontal="center"/>
    </xf>
    <xf numFmtId="0" fontId="15" fillId="33" borderId="12" xfId="0" applyFont="1" applyFill="1" applyBorder="1" applyAlignment="1">
      <alignment horizontal="center"/>
    </xf>
    <xf numFmtId="0" fontId="15" fillId="34" borderId="0"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5" fillId="34" borderId="0" xfId="0" applyFont="1" applyFill="1" applyAlignment="1">
      <alignment/>
    </xf>
    <xf numFmtId="0" fontId="15" fillId="0" borderId="12" xfId="0" applyFont="1" applyBorder="1" applyAlignment="1">
      <alignment horizontal="center" vertical="center"/>
    </xf>
    <xf numFmtId="0" fontId="15" fillId="35" borderId="12" xfId="0" applyFont="1" applyFill="1" applyBorder="1" applyAlignment="1">
      <alignment horizontal="center"/>
    </xf>
    <xf numFmtId="0" fontId="15" fillId="0" borderId="0" xfId="0" applyFont="1" applyBorder="1" applyAlignment="1">
      <alignment horizontal="center"/>
    </xf>
    <xf numFmtId="0" fontId="0" fillId="0" borderId="12" xfId="0" applyBorder="1" applyAlignment="1">
      <alignment/>
    </xf>
    <xf numFmtId="0" fontId="0" fillId="0" borderId="18" xfId="0" applyBorder="1" applyAlignment="1">
      <alignment/>
    </xf>
    <xf numFmtId="0" fontId="3" fillId="0" borderId="35" xfId="0" applyFont="1" applyFill="1" applyBorder="1" applyAlignment="1">
      <alignment horizontal="left" vertical="top" wrapText="1"/>
    </xf>
    <xf numFmtId="0" fontId="2" fillId="0" borderId="35" xfId="0" applyFont="1" applyFill="1" applyBorder="1" applyAlignment="1">
      <alignment horizontal="center" vertical="center" wrapText="1"/>
    </xf>
    <xf numFmtId="0" fontId="2" fillId="0" borderId="35" xfId="0" applyFont="1" applyFill="1" applyBorder="1" applyAlignment="1">
      <alignment horizontal="center" vertic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5" fillId="0" borderId="36" xfId="0" applyNumberFormat="1" applyFont="1" applyBorder="1" applyAlignment="1">
      <alignment horizontal="center" vertical="center"/>
    </xf>
    <xf numFmtId="0" fontId="15" fillId="0" borderId="38" xfId="0" applyNumberFormat="1" applyFont="1" applyBorder="1" applyAlignment="1">
      <alignment horizontal="center" vertical="center"/>
    </xf>
    <xf numFmtId="0" fontId="15" fillId="0" borderId="37" xfId="0" applyNumberFormat="1"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1"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2" fillId="0" borderId="0" xfId="0" applyFont="1" applyBorder="1" applyAlignment="1">
      <alignment horizontal="center" vertical="center"/>
    </xf>
    <xf numFmtId="0" fontId="3" fillId="0" borderId="22" xfId="0" applyFont="1" applyBorder="1" applyAlignment="1">
      <alignment horizontal="left" vertical="top"/>
    </xf>
    <xf numFmtId="0" fontId="2" fillId="0" borderId="0" xfId="0" applyFont="1" applyFill="1" applyBorder="1" applyAlignment="1">
      <alignment horizontal="center" vertical="center" wrapText="1"/>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Border="1" applyAlignment="1">
      <alignment horizontal="center" vertical="center"/>
    </xf>
    <xf numFmtId="0" fontId="3" fillId="0" borderId="41" xfId="0" applyFont="1" applyFill="1" applyBorder="1" applyAlignment="1">
      <alignment horizontal="left" vertical="top" wrapText="1"/>
    </xf>
    <xf numFmtId="0" fontId="3" fillId="0" borderId="42" xfId="0" applyFont="1" applyFill="1" applyBorder="1" applyAlignment="1">
      <alignment horizontal="left" vertical="top"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43"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34" borderId="0" xfId="0" applyFont="1" applyFill="1" applyBorder="1" applyAlignment="1">
      <alignment horizontal="left" vertical="top"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3" fillId="0" borderId="11" xfId="0" applyFont="1" applyBorder="1" applyAlignment="1">
      <alignment/>
    </xf>
    <xf numFmtId="0" fontId="2" fillId="0" borderId="21" xfId="0" applyFont="1" applyBorder="1" applyAlignment="1">
      <alignment horizontal="left" vertical="top" wrapText="1"/>
    </xf>
    <xf numFmtId="0" fontId="3" fillId="0" borderId="10" xfId="0" applyFont="1" applyBorder="1" applyAlignment="1">
      <alignment/>
    </xf>
    <xf numFmtId="0" fontId="3" fillId="0" borderId="11" xfId="0" applyFont="1" applyBorder="1" applyAlignment="1">
      <alignment wrapText="1"/>
    </xf>
    <xf numFmtId="0" fontId="3" fillId="0" borderId="0" xfId="0" applyFont="1" applyBorder="1" applyAlignment="1">
      <alignment wrapText="1"/>
    </xf>
    <xf numFmtId="0" fontId="2" fillId="0" borderId="21" xfId="0" applyFont="1" applyBorder="1" applyAlignment="1">
      <alignment wrapText="1"/>
    </xf>
    <xf numFmtId="0" fontId="3" fillId="0" borderId="22" xfId="0" applyFont="1" applyBorder="1" applyAlignment="1">
      <alignment wrapText="1"/>
    </xf>
    <xf numFmtId="0" fontId="2" fillId="0" borderId="21" xfId="0" applyFont="1" applyBorder="1" applyAlignment="1">
      <alignment vertical="top" wrapText="1"/>
    </xf>
    <xf numFmtId="0" fontId="2" fillId="0" borderId="19" xfId="0" applyFont="1" applyFill="1" applyBorder="1" applyAlignment="1">
      <alignment horizontal="left" vertical="top"/>
    </xf>
    <xf numFmtId="0" fontId="6" fillId="0" borderId="12" xfId="0" applyFont="1" applyBorder="1" applyAlignment="1">
      <alignment wrapText="1"/>
    </xf>
    <xf numFmtId="0" fontId="2" fillId="0" borderId="16" xfId="0" applyFont="1" applyBorder="1" applyAlignment="1">
      <alignment horizontal="left" vertical="top"/>
    </xf>
    <xf numFmtId="0" fontId="12" fillId="0" borderId="12"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13" fillId="0" borderId="16" xfId="0" applyFont="1" applyBorder="1" applyAlignment="1">
      <alignment horizontal="center" vertical="center" wrapText="1"/>
    </xf>
    <xf numFmtId="0" fontId="3" fillId="0" borderId="10" xfId="0" applyFont="1" applyFill="1" applyBorder="1" applyAlignment="1">
      <alignment vertical="top" wrapText="1"/>
    </xf>
    <xf numFmtId="0" fontId="3" fillId="0" borderId="22" xfId="0" applyFont="1" applyFill="1" applyBorder="1" applyAlignment="1">
      <alignment vertical="top" wrapText="1"/>
    </xf>
    <xf numFmtId="0" fontId="13"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12" xfId="0" applyFont="1" applyFill="1" applyBorder="1" applyAlignment="1">
      <alignment horizontal="left" vertical="top"/>
    </xf>
    <xf numFmtId="0" fontId="13" fillId="0" borderId="27" xfId="0" applyFont="1" applyFill="1" applyBorder="1" applyAlignment="1">
      <alignment horizontal="center" vertical="center" wrapText="1"/>
    </xf>
    <xf numFmtId="0" fontId="2" fillId="0" borderId="44" xfId="0" applyFont="1" applyFill="1" applyBorder="1" applyAlignment="1">
      <alignment vertical="top" wrapText="1"/>
    </xf>
    <xf numFmtId="0" fontId="10" fillId="0" borderId="40" xfId="0" applyFont="1" applyBorder="1" applyAlignment="1">
      <alignment horizontal="center" vertical="center"/>
    </xf>
    <xf numFmtId="0" fontId="2" fillId="0" borderId="35" xfId="0" applyFont="1" applyBorder="1" applyAlignment="1">
      <alignment horizontal="left" vertical="top" wrapText="1"/>
    </xf>
    <xf numFmtId="0" fontId="0" fillId="0" borderId="0" xfId="0" applyFont="1" applyAlignment="1">
      <alignment/>
    </xf>
    <xf numFmtId="0" fontId="1" fillId="0" borderId="16"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7" fillId="0" borderId="17" xfId="0" applyNumberFormat="1" applyFont="1" applyBorder="1" applyAlignment="1">
      <alignment horizontal="center" vertical="center"/>
    </xf>
    <xf numFmtId="0" fontId="1" fillId="0" borderId="14" xfId="0" applyNumberFormat="1" applyFont="1" applyFill="1" applyBorder="1" applyAlignment="1">
      <alignment horizontal="center" vertical="center"/>
    </xf>
    <xf numFmtId="0" fontId="1" fillId="0" borderId="45" xfId="0" applyNumberFormat="1" applyFont="1" applyFill="1" applyBorder="1" applyAlignment="1">
      <alignment horizontal="center" vertical="center"/>
    </xf>
    <xf numFmtId="0" fontId="1" fillId="0" borderId="23"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2" fillId="0" borderId="46" xfId="0" applyFont="1" applyFill="1" applyBorder="1" applyAlignment="1">
      <alignment vertical="top" wrapText="1"/>
    </xf>
    <xf numFmtId="0" fontId="1" fillId="0" borderId="47" xfId="0" applyNumberFormat="1" applyFont="1" applyFill="1" applyBorder="1" applyAlignment="1">
      <alignment horizontal="center" vertical="center"/>
    </xf>
    <xf numFmtId="0" fontId="2" fillId="0" borderId="48" xfId="0" applyFont="1" applyBorder="1" applyAlignment="1">
      <alignment/>
    </xf>
    <xf numFmtId="0" fontId="2" fillId="0" borderId="49" xfId="0" applyFont="1" applyFill="1" applyBorder="1" applyAlignment="1">
      <alignment vertical="top" wrapText="1"/>
    </xf>
    <xf numFmtId="0" fontId="2" fillId="0" borderId="23" xfId="0" applyFont="1" applyBorder="1" applyAlignment="1">
      <alignment/>
    </xf>
    <xf numFmtId="0" fontId="1" fillId="0" borderId="11" xfId="0" applyNumberFormat="1" applyFont="1" applyFill="1" applyBorder="1" applyAlignment="1">
      <alignment horizontal="center" vertical="center"/>
    </xf>
    <xf numFmtId="0" fontId="2" fillId="0" borderId="50" xfId="0" applyFont="1" applyBorder="1" applyAlignment="1">
      <alignment/>
    </xf>
    <xf numFmtId="0" fontId="15" fillId="0" borderId="51"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177" fontId="1" fillId="0" borderId="0" xfId="0" applyNumberFormat="1" applyFont="1" applyFill="1" applyBorder="1" applyAlignment="1">
      <alignment horizontal="center" vertical="center"/>
    </xf>
    <xf numFmtId="0" fontId="15" fillId="0" borderId="0" xfId="0" applyNumberFormat="1" applyFont="1" applyBorder="1" applyAlignment="1">
      <alignment horizontal="center" vertical="center"/>
    </xf>
    <xf numFmtId="0" fontId="23" fillId="0" borderId="16" xfId="0" applyNumberFormat="1" applyFont="1" applyBorder="1" applyAlignment="1">
      <alignment horizontal="center" vertical="center"/>
    </xf>
    <xf numFmtId="0" fontId="23" fillId="0" borderId="36" xfId="0" applyNumberFormat="1" applyFont="1" applyBorder="1" applyAlignment="1">
      <alignment horizontal="center" vertical="center"/>
    </xf>
    <xf numFmtId="0" fontId="23" fillId="0" borderId="17" xfId="0" applyNumberFormat="1" applyFont="1" applyBorder="1" applyAlignment="1">
      <alignment horizontal="center" vertical="center"/>
    </xf>
    <xf numFmtId="0" fontId="23" fillId="0" borderId="12" xfId="0" applyNumberFormat="1" applyFont="1" applyBorder="1" applyAlignment="1">
      <alignment horizontal="center" vertical="center"/>
    </xf>
    <xf numFmtId="0" fontId="23" fillId="0" borderId="18" xfId="0" applyNumberFormat="1" applyFont="1" applyBorder="1" applyAlignment="1">
      <alignment horizontal="center" vertical="center"/>
    </xf>
    <xf numFmtId="0" fontId="2" fillId="0" borderId="52" xfId="0" applyFont="1" applyBorder="1" applyAlignment="1">
      <alignment wrapText="1"/>
    </xf>
    <xf numFmtId="0" fontId="2" fillId="0" borderId="16" xfId="0" applyFont="1" applyFill="1" applyBorder="1" applyAlignment="1">
      <alignment horizontal="center" vertical="top" wrapText="1"/>
    </xf>
    <xf numFmtId="0" fontId="2" fillId="0" borderId="16" xfId="0" applyFont="1" applyFill="1" applyBorder="1" applyAlignment="1">
      <alignment horizontal="center" vertical="top"/>
    </xf>
    <xf numFmtId="0" fontId="2" fillId="0" borderId="16" xfId="0" applyFont="1" applyFill="1" applyBorder="1" applyAlignment="1">
      <alignment horizontal="center"/>
    </xf>
    <xf numFmtId="0" fontId="2" fillId="0" borderId="36" xfId="0" applyFont="1" applyFill="1" applyBorder="1" applyAlignment="1">
      <alignment horizontal="center"/>
    </xf>
    <xf numFmtId="0" fontId="2" fillId="0" borderId="17" xfId="0" applyFont="1" applyFill="1" applyBorder="1" applyAlignment="1">
      <alignment horizontal="center"/>
    </xf>
    <xf numFmtId="0" fontId="2" fillId="0" borderId="12" xfId="0" applyFont="1" applyFill="1" applyBorder="1" applyAlignment="1">
      <alignment horizontal="center" vertical="top"/>
    </xf>
    <xf numFmtId="0" fontId="2" fillId="0" borderId="12" xfId="0" applyFont="1" applyFill="1" applyBorder="1" applyAlignment="1">
      <alignment horizontal="center"/>
    </xf>
    <xf numFmtId="0" fontId="2" fillId="0" borderId="38" xfId="0" applyFont="1" applyFill="1" applyBorder="1" applyAlignment="1">
      <alignment horizontal="center"/>
    </xf>
    <xf numFmtId="0" fontId="2" fillId="0" borderId="18" xfId="0" applyFont="1" applyFill="1" applyBorder="1" applyAlignment="1">
      <alignment horizontal="center"/>
    </xf>
    <xf numFmtId="0" fontId="2" fillId="0" borderId="29" xfId="0" applyFont="1" applyFill="1" applyBorder="1" applyAlignment="1">
      <alignment horizontal="center" vertical="top"/>
    </xf>
    <xf numFmtId="0" fontId="2" fillId="0" borderId="29" xfId="0" applyFont="1" applyFill="1" applyBorder="1" applyAlignment="1">
      <alignment horizontal="center"/>
    </xf>
    <xf numFmtId="0" fontId="2" fillId="0" borderId="53" xfId="0" applyFont="1" applyFill="1" applyBorder="1" applyAlignment="1">
      <alignment horizontal="center"/>
    </xf>
    <xf numFmtId="0" fontId="2" fillId="0" borderId="30" xfId="0" applyFont="1" applyFill="1" applyBorder="1" applyAlignment="1">
      <alignment horizontal="center"/>
    </xf>
    <xf numFmtId="0" fontId="2" fillId="0" borderId="36" xfId="0" applyFont="1" applyBorder="1" applyAlignment="1">
      <alignment horizontal="center" vertical="center"/>
    </xf>
    <xf numFmtId="0" fontId="2" fillId="0" borderId="12" xfId="0" applyFont="1" applyBorder="1" applyAlignment="1">
      <alignment horizontal="center" vertical="top"/>
    </xf>
    <xf numFmtId="0" fontId="2" fillId="0" borderId="12" xfId="0" applyFont="1" applyBorder="1" applyAlignment="1">
      <alignment horizontal="center"/>
    </xf>
    <xf numFmtId="0" fontId="2" fillId="0" borderId="38" xfId="0" applyFont="1" applyBorder="1" applyAlignment="1">
      <alignment horizontal="center"/>
    </xf>
    <xf numFmtId="0" fontId="2" fillId="0" borderId="18" xfId="0" applyFont="1" applyBorder="1" applyAlignment="1">
      <alignment horizontal="center"/>
    </xf>
    <xf numFmtId="0" fontId="2" fillId="0" borderId="14" xfId="0" applyFont="1" applyFill="1" applyBorder="1" applyAlignment="1">
      <alignment horizontal="center" vertical="top"/>
    </xf>
    <xf numFmtId="0" fontId="2" fillId="0" borderId="14" xfId="0" applyFont="1" applyFill="1" applyBorder="1" applyAlignment="1">
      <alignment horizontal="center"/>
    </xf>
    <xf numFmtId="0" fontId="2" fillId="0" borderId="45" xfId="0" applyFont="1" applyFill="1" applyBorder="1" applyAlignment="1">
      <alignment horizontal="center"/>
    </xf>
    <xf numFmtId="0" fontId="2" fillId="0" borderId="23" xfId="0" applyFont="1" applyFill="1" applyBorder="1" applyAlignment="1">
      <alignment horizontal="center"/>
    </xf>
    <xf numFmtId="0" fontId="13" fillId="0" borderId="16" xfId="0" applyFont="1" applyFill="1" applyBorder="1" applyAlignment="1">
      <alignment horizontal="center" vertical="center" wrapText="1"/>
    </xf>
    <xf numFmtId="0" fontId="13" fillId="0" borderId="16" xfId="0" applyFont="1" applyBorder="1" applyAlignment="1">
      <alignment horizontal="center" vertical="center"/>
    </xf>
    <xf numFmtId="0" fontId="13" fillId="0" borderId="36" xfId="0" applyFont="1" applyBorder="1" applyAlignment="1">
      <alignment horizontal="center" vertical="center"/>
    </xf>
    <xf numFmtId="0" fontId="13" fillId="0" borderId="17" xfId="0" applyFont="1" applyBorder="1" applyAlignment="1">
      <alignment horizontal="center" vertical="center"/>
    </xf>
    <xf numFmtId="0" fontId="13" fillId="0" borderId="27"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9" xfId="0" applyFont="1" applyBorder="1" applyAlignment="1">
      <alignment horizontal="center" vertical="center"/>
    </xf>
    <xf numFmtId="0" fontId="13" fillId="0" borderId="37" xfId="0" applyFont="1" applyBorder="1" applyAlignment="1">
      <alignment horizontal="center" vertical="center"/>
    </xf>
    <xf numFmtId="0" fontId="13" fillId="0" borderId="20" xfId="0" applyFont="1" applyBorder="1" applyAlignment="1">
      <alignment horizontal="center"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6" fillId="0" borderId="24" xfId="0" applyFont="1" applyBorder="1" applyAlignment="1">
      <alignment horizontal="center" vertical="center" wrapText="1"/>
    </xf>
    <xf numFmtId="0" fontId="2" fillId="0" borderId="27" xfId="0" applyFont="1" applyFill="1" applyBorder="1" applyAlignment="1">
      <alignment horizontal="left" vertical="top"/>
    </xf>
    <xf numFmtId="0" fontId="2" fillId="0" borderId="27" xfId="0" applyFont="1" applyFill="1" applyBorder="1" applyAlignment="1">
      <alignment/>
    </xf>
    <xf numFmtId="0" fontId="2" fillId="0" borderId="54" xfId="0" applyFont="1" applyFill="1" applyBorder="1" applyAlignment="1">
      <alignment/>
    </xf>
    <xf numFmtId="0" fontId="2" fillId="0" borderId="28" xfId="0" applyFont="1" applyFill="1" applyBorder="1" applyAlignment="1">
      <alignment/>
    </xf>
    <xf numFmtId="0" fontId="2" fillId="0" borderId="12" xfId="0" applyFont="1" applyFill="1" applyBorder="1" applyAlignment="1">
      <alignment horizontal="left" vertical="top"/>
    </xf>
    <xf numFmtId="0" fontId="2" fillId="0" borderId="12" xfId="0" applyFont="1" applyFill="1" applyBorder="1" applyAlignment="1">
      <alignment/>
    </xf>
    <xf numFmtId="0" fontId="2" fillId="0" borderId="18" xfId="0" applyFont="1" applyFill="1" applyBorder="1" applyAlignment="1">
      <alignment/>
    </xf>
    <xf numFmtId="0" fontId="2" fillId="0" borderId="19" xfId="0" applyFont="1" applyFill="1" applyBorder="1" applyAlignment="1">
      <alignment horizontal="left" vertical="top"/>
    </xf>
    <xf numFmtId="0" fontId="2" fillId="0" borderId="19" xfId="0" applyFont="1" applyFill="1" applyBorder="1" applyAlignment="1">
      <alignment/>
    </xf>
    <xf numFmtId="0" fontId="2" fillId="0" borderId="20" xfId="0" applyFont="1" applyFill="1" applyBorder="1" applyAlignment="1">
      <alignment/>
    </xf>
    <xf numFmtId="0" fontId="2" fillId="0" borderId="55" xfId="0" applyFont="1" applyBorder="1" applyAlignment="1">
      <alignment horizontal="left" vertical="center" wrapText="1"/>
    </xf>
    <xf numFmtId="0" fontId="2" fillId="0" borderId="16" xfId="0" applyFont="1" applyBorder="1" applyAlignment="1">
      <alignment wrapText="1"/>
    </xf>
    <xf numFmtId="0" fontId="2" fillId="0" borderId="36" xfId="0" applyFont="1" applyBorder="1" applyAlignment="1">
      <alignment wrapText="1"/>
    </xf>
    <xf numFmtId="0" fontId="2" fillId="0" borderId="17" xfId="0" applyFont="1" applyBorder="1" applyAlignment="1">
      <alignment/>
    </xf>
    <xf numFmtId="0" fontId="3" fillId="0" borderId="26" xfId="0" applyFont="1" applyBorder="1" applyAlignment="1">
      <alignment horizontal="left" vertical="top" wrapText="1"/>
    </xf>
    <xf numFmtId="0" fontId="10" fillId="0" borderId="27"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28" xfId="0" applyFont="1" applyBorder="1" applyAlignment="1">
      <alignment horizontal="center" vertical="center"/>
    </xf>
    <xf numFmtId="0" fontId="10" fillId="0" borderId="38" xfId="0" applyFont="1" applyBorder="1" applyAlignment="1">
      <alignment horizontal="center" vertical="center" wrapText="1"/>
    </xf>
    <xf numFmtId="0" fontId="10" fillId="0" borderId="37" xfId="0" applyFont="1" applyBorder="1" applyAlignment="1">
      <alignment horizontal="center" vertical="center" wrapText="1"/>
    </xf>
    <xf numFmtId="0" fontId="3" fillId="0" borderId="44" xfId="0" applyFont="1" applyBorder="1" applyAlignment="1">
      <alignment horizontal="left" vertical="top" wrapText="1"/>
    </xf>
    <xf numFmtId="0" fontId="10" fillId="0" borderId="39" xfId="0" applyFont="1" applyBorder="1" applyAlignment="1">
      <alignment horizontal="center" vertical="center" wrapText="1"/>
    </xf>
    <xf numFmtId="0" fontId="10" fillId="0" borderId="56" xfId="0" applyFont="1" applyBorder="1" applyAlignment="1">
      <alignment horizontal="center" vertical="center" wrapText="1"/>
    </xf>
    <xf numFmtId="0" fontId="3" fillId="0" borderId="57" xfId="0" applyFont="1" applyBorder="1" applyAlignment="1">
      <alignment horizontal="left" vertical="top" wrapText="1"/>
    </xf>
    <xf numFmtId="0" fontId="10" fillId="0" borderId="57" xfId="0" applyFont="1" applyBorder="1" applyAlignment="1">
      <alignment horizontal="center" vertical="center" wrapText="1"/>
    </xf>
    <xf numFmtId="0" fontId="10" fillId="0" borderId="57" xfId="0" applyFont="1" applyBorder="1" applyAlignment="1">
      <alignment horizontal="center" vertical="center"/>
    </xf>
    <xf numFmtId="0" fontId="22" fillId="0" borderId="35" xfId="0" applyFont="1" applyBorder="1" applyAlignment="1">
      <alignment horizontal="left" vertical="top" wrapText="1"/>
    </xf>
    <xf numFmtId="0" fontId="23" fillId="0" borderId="35" xfId="0" applyNumberFormat="1" applyFont="1" applyBorder="1" applyAlignment="1">
      <alignment horizontal="center" vertical="center"/>
    </xf>
    <xf numFmtId="0" fontId="2" fillId="0" borderId="27" xfId="0" applyFont="1" applyBorder="1" applyAlignment="1">
      <alignment horizontal="center" vertical="center" wrapText="1"/>
    </xf>
    <xf numFmtId="0" fontId="2" fillId="0" borderId="38" xfId="0" applyFont="1" applyBorder="1" applyAlignment="1">
      <alignment horizontal="center" vertical="center"/>
    </xf>
    <xf numFmtId="0" fontId="2" fillId="0" borderId="19" xfId="0" applyFont="1" applyBorder="1" applyAlignment="1">
      <alignment horizontal="center" vertical="center" wrapText="1"/>
    </xf>
    <xf numFmtId="0" fontId="2" fillId="0" borderId="37" xfId="0" applyFont="1" applyBorder="1" applyAlignment="1">
      <alignment horizontal="center" vertical="center"/>
    </xf>
    <xf numFmtId="0" fontId="2" fillId="0" borderId="16" xfId="0" applyFont="1" applyBorder="1" applyAlignment="1">
      <alignment horizontal="left" vertical="top" wrapText="1"/>
    </xf>
    <xf numFmtId="0" fontId="2" fillId="0" borderId="36" xfId="0" applyFont="1" applyBorder="1" applyAlignment="1">
      <alignment/>
    </xf>
    <xf numFmtId="0" fontId="2" fillId="0" borderId="38" xfId="0" applyFont="1" applyBorder="1" applyAlignment="1">
      <alignment/>
    </xf>
    <xf numFmtId="0" fontId="2" fillId="0" borderId="45" xfId="0" applyFont="1" applyBorder="1" applyAlignment="1">
      <alignment/>
    </xf>
    <xf numFmtId="0" fontId="2" fillId="0" borderId="29" xfId="0" applyFont="1" applyBorder="1" applyAlignment="1">
      <alignment horizontal="left" vertical="top"/>
    </xf>
    <xf numFmtId="0" fontId="2" fillId="0" borderId="29" xfId="0" applyFont="1" applyBorder="1" applyAlignment="1">
      <alignment/>
    </xf>
    <xf numFmtId="0" fontId="2" fillId="0" borderId="30" xfId="0" applyFont="1" applyBorder="1" applyAlignment="1">
      <alignment/>
    </xf>
    <xf numFmtId="0" fontId="3" fillId="0" borderId="57" xfId="0" applyFont="1" applyFill="1" applyBorder="1" applyAlignment="1">
      <alignment horizontal="left" vertical="top" wrapText="1"/>
    </xf>
    <xf numFmtId="0" fontId="2" fillId="0" borderId="57" xfId="0" applyFont="1" applyBorder="1" applyAlignment="1">
      <alignment horizontal="left" vertical="top" wrapText="1"/>
    </xf>
    <xf numFmtId="0" fontId="2" fillId="0" borderId="57" xfId="0" applyFont="1" applyBorder="1" applyAlignment="1">
      <alignment horizontal="left" vertical="top"/>
    </xf>
    <xf numFmtId="0" fontId="2" fillId="0" borderId="57" xfId="0" applyFont="1" applyBorder="1" applyAlignment="1">
      <alignment/>
    </xf>
    <xf numFmtId="0" fontId="2" fillId="0" borderId="13" xfId="0" applyFont="1" applyBorder="1" applyAlignment="1">
      <alignment vertical="center" wrapText="1"/>
    </xf>
    <xf numFmtId="0" fontId="2" fillId="0" borderId="52" xfId="0" applyFont="1" applyBorder="1" applyAlignment="1">
      <alignment vertical="center" wrapText="1"/>
    </xf>
    <xf numFmtId="0" fontId="4" fillId="0" borderId="34" xfId="0" applyFont="1" applyBorder="1" applyAlignment="1">
      <alignment vertical="center"/>
    </xf>
    <xf numFmtId="0" fontId="2" fillId="0" borderId="16" xfId="0" applyFont="1" applyFill="1" applyBorder="1" applyAlignment="1">
      <alignment horizontal="left" vertical="top"/>
    </xf>
    <xf numFmtId="0" fontId="2" fillId="0" borderId="16" xfId="0" applyFont="1" applyFill="1" applyBorder="1" applyAlignment="1">
      <alignment/>
    </xf>
    <xf numFmtId="0" fontId="2" fillId="0" borderId="36" xfId="0" applyFont="1" applyFill="1" applyBorder="1" applyAlignment="1">
      <alignment/>
    </xf>
    <xf numFmtId="0" fontId="2" fillId="0" borderId="17" xfId="0" applyFont="1" applyFill="1" applyBorder="1" applyAlignment="1">
      <alignment/>
    </xf>
    <xf numFmtId="0" fontId="2" fillId="0" borderId="38" xfId="0" applyFont="1" applyFill="1" applyBorder="1" applyAlignment="1">
      <alignment/>
    </xf>
    <xf numFmtId="0" fontId="2" fillId="0" borderId="14" xfId="0" applyFont="1" applyFill="1" applyBorder="1" applyAlignment="1">
      <alignment horizontal="left" vertical="top"/>
    </xf>
    <xf numFmtId="0" fontId="2" fillId="0" borderId="14" xfId="0" applyFont="1" applyFill="1" applyBorder="1" applyAlignment="1">
      <alignment/>
    </xf>
    <xf numFmtId="0" fontId="2" fillId="0" borderId="45" xfId="0" applyFont="1" applyFill="1" applyBorder="1" applyAlignment="1">
      <alignment/>
    </xf>
    <xf numFmtId="0" fontId="2" fillId="0" borderId="23" xfId="0" applyFont="1" applyFill="1" applyBorder="1" applyAlignment="1">
      <alignment/>
    </xf>
    <xf numFmtId="0" fontId="3" fillId="0" borderId="44" xfId="0" applyFont="1" applyFill="1" applyBorder="1" applyAlignment="1">
      <alignment horizontal="left" vertical="top" wrapText="1"/>
    </xf>
    <xf numFmtId="0" fontId="2" fillId="0" borderId="37" xfId="0" applyFont="1" applyFill="1" applyBorder="1" applyAlignment="1">
      <alignment/>
    </xf>
    <xf numFmtId="0" fontId="2" fillId="0" borderId="37" xfId="0" applyFont="1" applyBorder="1" applyAlignment="1">
      <alignment/>
    </xf>
    <xf numFmtId="0" fontId="2" fillId="0" borderId="0" xfId="0" applyFont="1" applyBorder="1" applyAlignment="1">
      <alignment horizontal="left" vertical="top" wrapText="1"/>
    </xf>
    <xf numFmtId="0" fontId="2" fillId="0" borderId="21" xfId="0" applyFont="1" applyBorder="1" applyAlignment="1">
      <alignment horizontal="left" vertical="center" wrapText="1"/>
    </xf>
    <xf numFmtId="0" fontId="2" fillId="0" borderId="16" xfId="0" applyFont="1" applyBorder="1" applyAlignment="1">
      <alignment vertical="center" wrapText="1"/>
    </xf>
    <xf numFmtId="0" fontId="2" fillId="0" borderId="36" xfId="0" applyFont="1" applyBorder="1" applyAlignment="1">
      <alignment vertical="center" wrapText="1"/>
    </xf>
    <xf numFmtId="0" fontId="4" fillId="0" borderId="17" xfId="0" applyFont="1" applyBorder="1" applyAlignment="1">
      <alignment vertical="center"/>
    </xf>
    <xf numFmtId="0" fontId="10" fillId="0" borderId="27" xfId="0" applyFont="1" applyBorder="1" applyAlignment="1">
      <alignment horizontal="center" vertical="center"/>
    </xf>
    <xf numFmtId="0" fontId="10" fillId="0" borderId="54" xfId="0" applyFont="1" applyBorder="1" applyAlignment="1">
      <alignment horizontal="center" vertical="center"/>
    </xf>
    <xf numFmtId="0" fontId="10" fillId="0" borderId="28" xfId="0" applyFont="1" applyBorder="1" applyAlignment="1">
      <alignment horizontal="center" vertical="center"/>
    </xf>
    <xf numFmtId="0" fontId="10" fillId="0" borderId="38" xfId="0" applyFont="1" applyBorder="1" applyAlignment="1">
      <alignment horizontal="center" vertical="center"/>
    </xf>
    <xf numFmtId="0" fontId="10" fillId="0" borderId="37" xfId="0" applyFont="1" applyBorder="1" applyAlignment="1">
      <alignment horizontal="center" vertical="center"/>
    </xf>
    <xf numFmtId="0" fontId="22" fillId="0" borderId="57" xfId="0" applyFont="1" applyBorder="1" applyAlignment="1">
      <alignment horizontal="left" vertical="top" wrapText="1"/>
    </xf>
    <xf numFmtId="0" fontId="23" fillId="0" borderId="57" xfId="0" applyNumberFormat="1" applyFont="1" applyBorder="1" applyAlignment="1">
      <alignment horizontal="center" vertical="center"/>
    </xf>
    <xf numFmtId="0" fontId="2" fillId="0" borderId="55" xfId="0" applyFont="1" applyBorder="1" applyAlignment="1">
      <alignment horizontal="left" vertical="top" wrapText="1"/>
    </xf>
    <xf numFmtId="0" fontId="2" fillId="0" borderId="10" xfId="0" applyFont="1" applyFill="1" applyBorder="1" applyAlignment="1">
      <alignment horizontal="left" vertical="top" wrapText="1"/>
    </xf>
    <xf numFmtId="0" fontId="2" fillId="0" borderId="54"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24" xfId="0" applyFont="1" applyBorder="1" applyAlignment="1">
      <alignment vertical="center" wrapText="1"/>
    </xf>
    <xf numFmtId="0" fontId="2" fillId="0" borderId="13" xfId="0" applyFont="1" applyBorder="1" applyAlignment="1">
      <alignment vertical="center" wrapText="1"/>
    </xf>
    <xf numFmtId="0" fontId="2" fillId="0" borderId="52" xfId="0" applyFont="1" applyBorder="1" applyAlignment="1">
      <alignment vertical="center" wrapText="1"/>
    </xf>
    <xf numFmtId="0" fontId="4" fillId="0" borderId="34" xfId="0" applyFont="1" applyBorder="1" applyAlignment="1">
      <alignment vertical="center"/>
    </xf>
    <xf numFmtId="0" fontId="10" fillId="0" borderId="16" xfId="0" applyNumberFormat="1" applyFont="1" applyBorder="1" applyAlignment="1">
      <alignment horizontal="center" vertical="center" wrapText="1"/>
    </xf>
    <xf numFmtId="0" fontId="10" fillId="0" borderId="36" xfId="0" applyNumberFormat="1" applyFont="1" applyBorder="1" applyAlignment="1">
      <alignment horizontal="center" vertical="center" wrapText="1"/>
    </xf>
    <xf numFmtId="0" fontId="10" fillId="0" borderId="17" xfId="0" applyNumberFormat="1" applyFont="1" applyBorder="1" applyAlignment="1">
      <alignment horizontal="center" vertical="center"/>
    </xf>
    <xf numFmtId="0" fontId="2" fillId="0" borderId="10" xfId="0" applyFont="1" applyBorder="1" applyAlignment="1">
      <alignment horizontal="left" vertical="top" wrapText="1"/>
    </xf>
    <xf numFmtId="0" fontId="10" fillId="0" borderId="12"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10" fillId="0" borderId="18" xfId="0" applyNumberFormat="1" applyFont="1" applyBorder="1" applyAlignment="1">
      <alignment horizontal="center" vertical="center"/>
    </xf>
    <xf numFmtId="0" fontId="2" fillId="0" borderId="11" xfId="0" applyFont="1" applyBorder="1" applyAlignment="1">
      <alignment horizontal="left" vertical="top" wrapText="1"/>
    </xf>
    <xf numFmtId="0" fontId="10" fillId="0" borderId="19" xfId="0" applyNumberFormat="1" applyFont="1" applyBorder="1" applyAlignment="1">
      <alignment horizontal="center" vertical="center" wrapText="1"/>
    </xf>
    <xf numFmtId="0" fontId="10" fillId="0" borderId="37" xfId="0" applyNumberFormat="1" applyFont="1" applyBorder="1" applyAlignment="1">
      <alignment horizontal="center" vertical="center" wrapText="1"/>
    </xf>
    <xf numFmtId="0" fontId="10" fillId="0" borderId="20" xfId="0" applyNumberFormat="1" applyFont="1" applyBorder="1" applyAlignment="1">
      <alignment horizontal="center" vertical="center"/>
    </xf>
    <xf numFmtId="0" fontId="2" fillId="0" borderId="13" xfId="0" applyFont="1" applyBorder="1" applyAlignment="1">
      <alignment wrapText="1"/>
    </xf>
    <xf numFmtId="0" fontId="2" fillId="0" borderId="52" xfId="0" applyFont="1" applyBorder="1" applyAlignment="1">
      <alignment wrapText="1"/>
    </xf>
    <xf numFmtId="0" fontId="4" fillId="0" borderId="34" xfId="0" applyFont="1" applyBorder="1" applyAlignment="1">
      <alignment/>
    </xf>
    <xf numFmtId="0" fontId="10" fillId="0" borderId="16" xfId="0" applyNumberFormat="1" applyFont="1" applyBorder="1" applyAlignment="1">
      <alignment horizontal="center" vertical="center"/>
    </xf>
    <xf numFmtId="0" fontId="10" fillId="0" borderId="36"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38"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37" xfId="0" applyNumberFormat="1" applyFont="1" applyBorder="1" applyAlignment="1">
      <alignment horizontal="center" vertical="center"/>
    </xf>
    <xf numFmtId="0" fontId="6" fillId="0" borderId="24" xfId="0" applyFont="1" applyBorder="1" applyAlignment="1">
      <alignment vertical="top" wrapText="1"/>
    </xf>
    <xf numFmtId="0" fontId="10" fillId="0" borderId="36" xfId="0" applyNumberFormat="1" applyFont="1" applyBorder="1" applyAlignment="1">
      <alignment horizontal="center" vertical="center"/>
    </xf>
    <xf numFmtId="0" fontId="10" fillId="0" borderId="38" xfId="0" applyNumberFormat="1" applyFont="1" applyBorder="1" applyAlignment="1">
      <alignment horizontal="center" vertical="center"/>
    </xf>
    <xf numFmtId="0" fontId="3" fillId="0" borderId="57" xfId="0" applyFont="1" applyBorder="1" applyAlignment="1">
      <alignment horizontal="left" vertical="top" wrapText="1"/>
    </xf>
    <xf numFmtId="0" fontId="10" fillId="0" borderId="57" xfId="0" applyFont="1" applyBorder="1" applyAlignment="1">
      <alignment horizontal="center" vertical="center" wrapText="1"/>
    </xf>
    <xf numFmtId="0" fontId="10" fillId="0" borderId="57" xfId="0" applyFont="1" applyBorder="1" applyAlignment="1">
      <alignment horizontal="center" vertical="center"/>
    </xf>
    <xf numFmtId="0" fontId="6" fillId="0" borderId="24" xfId="0" applyFont="1" applyBorder="1" applyAlignment="1">
      <alignment vertical="center" wrapText="1"/>
    </xf>
    <xf numFmtId="0" fontId="3" fillId="0" borderId="35" xfId="0" applyFont="1" applyBorder="1" applyAlignment="1">
      <alignment horizontal="left" vertical="top" wrapText="1"/>
    </xf>
    <xf numFmtId="0" fontId="10" fillId="0" borderId="35" xfId="0" applyFont="1" applyBorder="1" applyAlignment="1">
      <alignment horizontal="center" vertical="center" wrapText="1"/>
    </xf>
    <xf numFmtId="0" fontId="10" fillId="0" borderId="35" xfId="0" applyFont="1" applyBorder="1" applyAlignment="1">
      <alignment horizontal="center" vertical="center"/>
    </xf>
    <xf numFmtId="0" fontId="10" fillId="0" borderId="35" xfId="0" applyNumberFormat="1" applyFont="1" applyBorder="1" applyAlignment="1">
      <alignment horizontal="center" vertical="center"/>
    </xf>
    <xf numFmtId="0" fontId="11" fillId="0" borderId="0" xfId="0" applyFont="1" applyAlignment="1">
      <alignment horizontal="left"/>
    </xf>
    <xf numFmtId="0" fontId="4" fillId="0" borderId="0" xfId="0" applyFont="1" applyAlignment="1">
      <alignment/>
    </xf>
    <xf numFmtId="0" fontId="2" fillId="0" borderId="58" xfId="0" applyFont="1" applyBorder="1" applyAlignment="1">
      <alignment horizontal="left" vertical="top" wrapText="1"/>
    </xf>
    <xf numFmtId="0" fontId="4" fillId="0" borderId="34" xfId="0" applyFont="1" applyBorder="1" applyAlignment="1">
      <alignment horizontal="center" vertical="center"/>
    </xf>
    <xf numFmtId="0" fontId="24" fillId="0" borderId="21" xfId="0" applyFont="1" applyFill="1" applyBorder="1" applyAlignment="1">
      <alignment vertical="top" wrapText="1"/>
    </xf>
    <xf numFmtId="0" fontId="12" fillId="35"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2" fillId="0" borderId="17" xfId="0" applyFont="1" applyBorder="1" applyAlignment="1">
      <alignment horizontal="center" vertical="center" wrapText="1"/>
    </xf>
    <xf numFmtId="0" fontId="25" fillId="0" borderId="43" xfId="0" applyFont="1" applyFill="1" applyBorder="1" applyAlignment="1">
      <alignment vertical="top"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4" fillId="0" borderId="21" xfId="0" applyFont="1" applyBorder="1" applyAlignment="1">
      <alignment vertical="top" wrapText="1"/>
    </xf>
    <xf numFmtId="0" fontId="25" fillId="0" borderId="10" xfId="0" applyFont="1" applyBorder="1" applyAlignment="1">
      <alignment vertical="top" wrapText="1"/>
    </xf>
    <xf numFmtId="0" fontId="2" fillId="0" borderId="20" xfId="0" applyFont="1" applyBorder="1" applyAlignment="1">
      <alignment horizontal="center" vertical="center" wrapText="1"/>
    </xf>
    <xf numFmtId="0" fontId="2" fillId="0" borderId="18" xfId="0" applyFont="1" applyBorder="1" applyAlignment="1">
      <alignment horizontal="center" vertical="center" wrapText="1"/>
    </xf>
    <xf numFmtId="0" fontId="25" fillId="0" borderId="10" xfId="0" applyFont="1" applyFill="1" applyBorder="1" applyAlignment="1">
      <alignment vertical="top" wrapText="1"/>
    </xf>
    <xf numFmtId="0" fontId="25" fillId="0" borderId="11" xfId="0" applyFont="1" applyFill="1" applyBorder="1" applyAlignment="1">
      <alignment vertical="top" wrapText="1"/>
    </xf>
    <xf numFmtId="0" fontId="2" fillId="33" borderId="19" xfId="0" applyFont="1" applyFill="1" applyBorder="1" applyAlignment="1">
      <alignment horizontal="center" vertical="center" wrapText="1"/>
    </xf>
    <xf numFmtId="0" fontId="26" fillId="0" borderId="11" xfId="0" applyFont="1" applyFill="1" applyBorder="1" applyAlignment="1">
      <alignment vertical="top" wrapText="1"/>
    </xf>
    <xf numFmtId="0" fontId="4" fillId="0" borderId="21" xfId="0" applyFont="1" applyFill="1" applyBorder="1" applyAlignment="1">
      <alignment vertical="top" wrapText="1"/>
    </xf>
    <xf numFmtId="0" fontId="26" fillId="0" borderId="0" xfId="0" applyFont="1" applyFill="1" applyBorder="1" applyAlignment="1">
      <alignment vertical="top" wrapText="1"/>
    </xf>
    <xf numFmtId="0" fontId="24" fillId="0" borderId="26" xfId="0" applyFont="1" applyFill="1" applyBorder="1" applyAlignment="1">
      <alignment vertical="top" wrapText="1"/>
    </xf>
    <xf numFmtId="0" fontId="26" fillId="0" borderId="22" xfId="0" applyFont="1" applyBorder="1" applyAlignment="1">
      <alignment vertical="center" wrapText="1"/>
    </xf>
    <xf numFmtId="0" fontId="26" fillId="34" borderId="11" xfId="0" applyFont="1" applyFill="1" applyBorder="1" applyAlignment="1">
      <alignment vertical="center" wrapText="1"/>
    </xf>
    <xf numFmtId="0" fontId="26" fillId="0" borderId="11" xfId="0" applyFont="1" applyBorder="1" applyAlignment="1">
      <alignment vertical="center" wrapText="1"/>
    </xf>
    <xf numFmtId="0" fontId="26" fillId="0" borderId="10" xfId="0" applyFont="1" applyFill="1" applyBorder="1" applyAlignment="1">
      <alignment vertical="top" wrapText="1"/>
    </xf>
    <xf numFmtId="0" fontId="26" fillId="0" borderId="35" xfId="0" applyFont="1" applyFill="1" applyBorder="1" applyAlignment="1">
      <alignment vertical="top" wrapText="1"/>
    </xf>
    <xf numFmtId="0" fontId="2" fillId="0" borderId="35" xfId="0" applyFont="1" applyFill="1" applyBorder="1" applyAlignment="1">
      <alignment horizontal="center" vertical="center" wrapText="1"/>
    </xf>
    <xf numFmtId="0" fontId="2" fillId="0" borderId="35" xfId="0" applyFont="1" applyBorder="1" applyAlignment="1">
      <alignment horizontal="center" vertical="center"/>
    </xf>
    <xf numFmtId="0" fontId="2" fillId="33" borderId="16" xfId="0" applyFont="1" applyFill="1" applyBorder="1" applyAlignment="1">
      <alignment horizontal="center" vertical="center"/>
    </xf>
    <xf numFmtId="0" fontId="26" fillId="0" borderId="43" xfId="0" applyFont="1" applyFill="1" applyBorder="1" applyAlignment="1">
      <alignment vertical="top" wrapText="1"/>
    </xf>
    <xf numFmtId="0" fontId="2" fillId="33" borderId="29" xfId="0" applyFont="1" applyFill="1" applyBorder="1" applyAlignment="1">
      <alignment horizontal="center" vertical="center"/>
    </xf>
    <xf numFmtId="0" fontId="2" fillId="33" borderId="19" xfId="0" applyFont="1" applyFill="1" applyBorder="1" applyAlignment="1">
      <alignment horizontal="center" vertical="center"/>
    </xf>
    <xf numFmtId="0" fontId="25" fillId="0" borderId="11" xfId="0" applyFont="1" applyBorder="1" applyAlignment="1">
      <alignment vertical="top" wrapText="1"/>
    </xf>
    <xf numFmtId="0" fontId="25" fillId="0" borderId="43" xfId="0" applyFont="1" applyBorder="1" applyAlignment="1">
      <alignment vertical="top" wrapText="1"/>
    </xf>
    <xf numFmtId="0" fontId="4" fillId="0" borderId="26" xfId="0" applyFont="1" applyFill="1" applyBorder="1" applyAlignment="1">
      <alignment vertical="top" wrapText="1"/>
    </xf>
    <xf numFmtId="0" fontId="24" fillId="34" borderId="21" xfId="0" applyFont="1" applyFill="1" applyBorder="1" applyAlignment="1">
      <alignment vertical="top" wrapText="1"/>
    </xf>
    <xf numFmtId="0" fontId="25" fillId="34" borderId="10" xfId="0" applyFont="1" applyFill="1" applyBorder="1" applyAlignment="1">
      <alignment vertical="top" wrapText="1"/>
    </xf>
    <xf numFmtId="0" fontId="25" fillId="34" borderId="43" xfId="0" applyFont="1" applyFill="1" applyBorder="1" applyAlignment="1">
      <alignment vertical="top" wrapText="1"/>
    </xf>
    <xf numFmtId="0" fontId="26" fillId="0" borderId="11" xfId="0" applyFont="1" applyBorder="1" applyAlignment="1">
      <alignment vertical="top" wrapText="1"/>
    </xf>
    <xf numFmtId="0" fontId="26" fillId="0" borderId="0" xfId="0" applyFont="1" applyBorder="1" applyAlignment="1">
      <alignment vertical="top" wrapText="1"/>
    </xf>
    <xf numFmtId="0" fontId="21" fillId="0" borderId="35" xfId="0" applyFont="1" applyBorder="1" applyAlignment="1">
      <alignment horizontal="left" vertical="top" wrapText="1"/>
    </xf>
    <xf numFmtId="0" fontId="2" fillId="0" borderId="27" xfId="0" applyFont="1" applyFill="1" applyBorder="1" applyAlignment="1">
      <alignment horizontal="center" vertical="center"/>
    </xf>
    <xf numFmtId="0" fontId="25" fillId="0" borderId="44" xfId="0" applyFont="1" applyFill="1" applyBorder="1" applyAlignment="1">
      <alignment vertical="top" wrapText="1"/>
    </xf>
    <xf numFmtId="0" fontId="6" fillId="0" borderId="24" xfId="0" applyFont="1" applyBorder="1" applyAlignment="1">
      <alignment horizontal="left" vertical="center" wrapText="1"/>
    </xf>
    <xf numFmtId="0" fontId="6" fillId="0" borderId="31" xfId="0" applyFont="1" applyBorder="1" applyAlignment="1">
      <alignment horizontal="left" vertical="top" wrapText="1"/>
    </xf>
    <xf numFmtId="0" fontId="6" fillId="0" borderId="24" xfId="0" applyFont="1" applyBorder="1" applyAlignment="1">
      <alignment horizontal="left" vertical="top"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0" fillId="0" borderId="14" xfId="0" applyBorder="1" applyAlignment="1">
      <alignment/>
    </xf>
    <xf numFmtId="0" fontId="13" fillId="33" borderId="14"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9" xfId="0" applyFont="1" applyFill="1" applyBorder="1" applyAlignment="1">
      <alignment horizontal="center" vertical="center"/>
    </xf>
    <xf numFmtId="0" fontId="2" fillId="0" borderId="26" xfId="0" applyFont="1" applyBorder="1" applyAlignment="1">
      <alignment horizontal="left" vertical="top" wrapText="1"/>
    </xf>
    <xf numFmtId="0" fontId="2" fillId="0" borderId="59" xfId="0" applyFont="1" applyFill="1" applyBorder="1" applyAlignment="1">
      <alignment horizontal="left" vertical="top" wrapText="1"/>
    </xf>
    <xf numFmtId="0" fontId="3" fillId="0" borderId="43" xfId="0" applyFont="1" applyBorder="1" applyAlignment="1">
      <alignment vertical="top" wrapText="1"/>
    </xf>
    <xf numFmtId="0" fontId="2" fillId="0" borderId="19" xfId="0" applyFont="1" applyBorder="1" applyAlignment="1">
      <alignment horizontal="center"/>
    </xf>
    <xf numFmtId="0" fontId="0" fillId="0" borderId="0" xfId="0" applyAlignment="1">
      <alignment/>
    </xf>
    <xf numFmtId="0" fontId="3" fillId="0" borderId="10" xfId="0" applyFont="1" applyFill="1" applyBorder="1" applyAlignment="1">
      <alignment/>
    </xf>
    <xf numFmtId="0" fontId="3" fillId="0" borderId="22" xfId="0" applyFont="1" applyFill="1" applyBorder="1" applyAlignment="1">
      <alignment wrapText="1"/>
    </xf>
    <xf numFmtId="0" fontId="3" fillId="0" borderId="10" xfId="0" applyFont="1" applyBorder="1" applyAlignment="1">
      <alignment vertical="top"/>
    </xf>
    <xf numFmtId="0" fontId="3" fillId="0" borderId="22" xfId="0" applyFont="1" applyBorder="1" applyAlignment="1">
      <alignment vertical="top"/>
    </xf>
    <xf numFmtId="0" fontId="2" fillId="0" borderId="25" xfId="0" applyFont="1" applyBorder="1" applyAlignment="1">
      <alignment wrapText="1"/>
    </xf>
    <xf numFmtId="0" fontId="2" fillId="0" borderId="15" xfId="0" applyFont="1" applyBorder="1" applyAlignment="1">
      <alignment/>
    </xf>
    <xf numFmtId="0" fontId="2" fillId="0" borderId="33" xfId="0" applyFont="1" applyBorder="1" applyAlignment="1">
      <alignment/>
    </xf>
    <xf numFmtId="0" fontId="3" fillId="0" borderId="10" xfId="0" applyFont="1" applyBorder="1" applyAlignment="1">
      <alignment wrapText="1"/>
    </xf>
    <xf numFmtId="0" fontId="2" fillId="0" borderId="15" xfId="0" applyFont="1" applyBorder="1" applyAlignment="1">
      <alignment horizontal="center"/>
    </xf>
    <xf numFmtId="0" fontId="3" fillId="0" borderId="11" xfId="0" applyFont="1" applyBorder="1" applyAlignment="1">
      <alignment vertical="top"/>
    </xf>
    <xf numFmtId="0" fontId="15" fillId="0" borderId="29"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3" fillId="36" borderId="10" xfId="0" applyFont="1" applyFill="1" applyBorder="1" applyAlignment="1">
      <alignment horizontal="left" vertical="top" wrapText="1"/>
    </xf>
    <xf numFmtId="0" fontId="3" fillId="36" borderId="11" xfId="0" applyFont="1" applyFill="1" applyBorder="1" applyAlignment="1">
      <alignment horizontal="left" vertical="top" wrapText="1"/>
    </xf>
    <xf numFmtId="0" fontId="3" fillId="0" borderId="43" xfId="0" applyFont="1" applyFill="1" applyBorder="1" applyAlignment="1">
      <alignment vertical="top" wrapText="1"/>
    </xf>
    <xf numFmtId="0" fontId="15" fillId="0" borderId="27" xfId="0" applyFont="1" applyFill="1" applyBorder="1" applyAlignment="1">
      <alignment horizontal="center" vertical="center"/>
    </xf>
    <xf numFmtId="0" fontId="10" fillId="0" borderId="14" xfId="0" applyNumberFormat="1" applyFont="1" applyBorder="1" applyAlignment="1">
      <alignment horizontal="center" vertical="center" wrapText="1"/>
    </xf>
    <xf numFmtId="0" fontId="15" fillId="36" borderId="12" xfId="0" applyFont="1" applyFill="1" applyBorder="1" applyAlignment="1">
      <alignment/>
    </xf>
    <xf numFmtId="0" fontId="15" fillId="0" borderId="27" xfId="0" applyFont="1" applyBorder="1" applyAlignment="1">
      <alignment horizontal="center" vertical="center"/>
    </xf>
    <xf numFmtId="0" fontId="0" fillId="0" borderId="27" xfId="0" applyBorder="1" applyAlignment="1">
      <alignment/>
    </xf>
    <xf numFmtId="177" fontId="13" fillId="0" borderId="12" xfId="0" applyNumberFormat="1" applyFont="1" applyBorder="1" applyAlignment="1">
      <alignment horizontal="center" vertical="center"/>
    </xf>
    <xf numFmtId="0" fontId="13" fillId="0" borderId="27" xfId="0" applyFont="1" applyBorder="1" applyAlignment="1">
      <alignment horizontal="center" vertical="center"/>
    </xf>
    <xf numFmtId="0" fontId="6" fillId="0" borderId="25" xfId="0" applyFont="1" applyBorder="1" applyAlignment="1">
      <alignment vertical="top" wrapText="1"/>
    </xf>
    <xf numFmtId="0" fontId="2" fillId="0" borderId="15" xfId="0" applyFont="1" applyBorder="1" applyAlignment="1">
      <alignment horizontal="center" wrapText="1"/>
    </xf>
    <xf numFmtId="0" fontId="4" fillId="0" borderId="33" xfId="0" applyFont="1" applyBorder="1" applyAlignment="1">
      <alignment/>
    </xf>
    <xf numFmtId="0" fontId="10" fillId="0" borderId="17" xfId="0" applyFont="1" applyBorder="1" applyAlignment="1">
      <alignment vertical="center"/>
    </xf>
    <xf numFmtId="0" fontId="2" fillId="0" borderId="12" xfId="0" applyNumberFormat="1" applyFont="1" applyBorder="1" applyAlignment="1">
      <alignment horizontal="center" vertical="center" wrapText="1"/>
    </xf>
    <xf numFmtId="0" fontId="10" fillId="0" borderId="18" xfId="0" applyFont="1" applyBorder="1" applyAlignment="1">
      <alignment vertical="center"/>
    </xf>
    <xf numFmtId="0" fontId="10" fillId="0" borderId="20" xfId="0" applyFont="1" applyBorder="1" applyAlignment="1">
      <alignment vertical="center"/>
    </xf>
    <xf numFmtId="0" fontId="10" fillId="0" borderId="0"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20" xfId="0" applyFont="1" applyBorder="1" applyAlignment="1">
      <alignment vertical="center"/>
    </xf>
    <xf numFmtId="0" fontId="2" fillId="0" borderId="13" xfId="0" applyFont="1" applyBorder="1" applyAlignment="1">
      <alignment horizontal="center" wrapText="1"/>
    </xf>
    <xf numFmtId="0" fontId="4" fillId="0" borderId="34" xfId="0" applyFont="1" applyBorder="1" applyAlignment="1">
      <alignment/>
    </xf>
    <xf numFmtId="0" fontId="2" fillId="0" borderId="16" xfId="0" applyNumberFormat="1" applyFont="1" applyBorder="1" applyAlignment="1">
      <alignment horizontal="center" vertical="center" wrapText="1"/>
    </xf>
    <xf numFmtId="0" fontId="2" fillId="0" borderId="18" xfId="0" applyFont="1" applyBorder="1" applyAlignment="1">
      <alignment vertical="center"/>
    </xf>
    <xf numFmtId="0" fontId="13" fillId="0" borderId="27" xfId="0" applyFont="1" applyBorder="1" applyAlignment="1">
      <alignment horizontal="center" vertical="center" wrapText="1"/>
    </xf>
    <xf numFmtId="0" fontId="2" fillId="0" borderId="28" xfId="0" applyFont="1" applyBorder="1" applyAlignment="1">
      <alignment vertical="center"/>
    </xf>
    <xf numFmtId="0" fontId="3" fillId="0" borderId="22" xfId="0" applyNumberFormat="1" applyFont="1" applyFill="1" applyBorder="1" applyAlignment="1">
      <alignment horizontal="left" vertical="top" wrapText="1"/>
    </xf>
    <xf numFmtId="0" fontId="2" fillId="0" borderId="14"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top" wrapText="1"/>
    </xf>
    <xf numFmtId="0" fontId="2" fillId="0" borderId="12" xfId="0" applyNumberFormat="1" applyFont="1" applyFill="1" applyBorder="1" applyAlignment="1">
      <alignment horizontal="center" vertical="center" wrapText="1"/>
    </xf>
    <xf numFmtId="0" fontId="2" fillId="0" borderId="30" xfId="0" applyFont="1" applyBorder="1" applyAlignment="1">
      <alignment vertical="center"/>
    </xf>
    <xf numFmtId="0" fontId="2" fillId="0" borderId="55" xfId="0" applyFont="1" applyFill="1" applyBorder="1" applyAlignment="1">
      <alignment horizontal="left" vertical="top" wrapText="1"/>
    </xf>
    <xf numFmtId="0" fontId="2" fillId="0" borderId="19" xfId="0" applyNumberFormat="1" applyFont="1" applyBorder="1" applyAlignment="1">
      <alignment horizontal="center" vertical="center" wrapText="1"/>
    </xf>
    <xf numFmtId="0" fontId="2" fillId="0" borderId="25" xfId="0" applyFont="1" applyFill="1" applyBorder="1" applyAlignment="1">
      <alignment horizontal="left" vertical="top" wrapText="1"/>
    </xf>
    <xf numFmtId="0" fontId="2" fillId="0" borderId="20" xfId="0" applyFont="1" applyFill="1" applyBorder="1" applyAlignment="1">
      <alignment vertical="center"/>
    </xf>
    <xf numFmtId="0" fontId="2" fillId="0" borderId="17" xfId="0" applyFont="1" applyBorder="1" applyAlignment="1">
      <alignment/>
    </xf>
    <xf numFmtId="0" fontId="3" fillId="0" borderId="11" xfId="0" applyFont="1" applyFill="1" applyBorder="1" applyAlignment="1">
      <alignment vertical="top" wrapText="1"/>
    </xf>
    <xf numFmtId="0" fontId="2" fillId="0" borderId="19" xfId="0" applyFont="1" applyBorder="1" applyAlignment="1">
      <alignment horizontal="left" vertical="top"/>
    </xf>
    <xf numFmtId="0" fontId="2" fillId="0" borderId="20" xfId="0" applyFont="1" applyBorder="1" applyAlignment="1">
      <alignment/>
    </xf>
    <xf numFmtId="0" fontId="3" fillId="0" borderId="0" xfId="0" applyFont="1" applyFill="1" applyBorder="1" applyAlignment="1">
      <alignment vertical="top" wrapText="1"/>
    </xf>
    <xf numFmtId="0" fontId="2" fillId="0" borderId="16" xfId="0" applyFont="1" applyBorder="1" applyAlignment="1">
      <alignment horizontal="center" wrapText="1"/>
    </xf>
    <xf numFmtId="0" fontId="4" fillId="0" borderId="17" xfId="0" applyFont="1" applyBorder="1" applyAlignment="1">
      <alignment/>
    </xf>
    <xf numFmtId="0" fontId="10" fillId="0" borderId="28" xfId="0" applyFont="1" applyBorder="1" applyAlignment="1">
      <alignment vertical="center"/>
    </xf>
    <xf numFmtId="0" fontId="3" fillId="33"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12" fillId="0" borderId="27" xfId="0"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4" fillId="0" borderId="0" xfId="0" applyFont="1" applyFill="1" applyBorder="1" applyAlignment="1">
      <alignment vertical="top" wrapText="1"/>
    </xf>
    <xf numFmtId="0" fontId="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2" fillId="0" borderId="0" xfId="0" applyFont="1" applyBorder="1" applyAlignment="1">
      <alignment vertical="center"/>
    </xf>
    <xf numFmtId="0" fontId="4" fillId="0" borderId="33" xfId="0" applyFont="1" applyBorder="1" applyAlignment="1">
      <alignment horizontal="center"/>
    </xf>
    <xf numFmtId="0" fontId="12" fillId="33" borderId="21" xfId="0" applyFont="1" applyFill="1" applyBorder="1" applyAlignment="1">
      <alignment vertical="top" wrapText="1"/>
    </xf>
    <xf numFmtId="0" fontId="2" fillId="33" borderId="16" xfId="0" applyFont="1" applyFill="1" applyBorder="1" applyAlignment="1">
      <alignment horizontal="center" vertical="center" wrapText="1"/>
    </xf>
    <xf numFmtId="0" fontId="14" fillId="0" borderId="0" xfId="0" applyFont="1" applyFill="1" applyBorder="1" applyAlignment="1">
      <alignment vertical="top" wrapText="1"/>
    </xf>
    <xf numFmtId="0" fontId="2" fillId="0" borderId="0" xfId="0" applyFont="1" applyFill="1" applyBorder="1" applyAlignment="1">
      <alignment vertical="center"/>
    </xf>
    <xf numFmtId="0" fontId="14" fillId="35" borderId="10" xfId="0" applyFont="1" applyFill="1" applyBorder="1" applyAlignment="1">
      <alignment vertical="top" wrapText="1"/>
    </xf>
    <xf numFmtId="0" fontId="12" fillId="0" borderId="51"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60" xfId="0" applyFont="1" applyBorder="1" applyAlignment="1">
      <alignment vertical="center"/>
    </xf>
    <xf numFmtId="0" fontId="3" fillId="0" borderId="44" xfId="0" applyFont="1" applyFill="1" applyBorder="1" applyAlignment="1">
      <alignment vertical="top" wrapText="1"/>
    </xf>
    <xf numFmtId="0" fontId="2" fillId="0" borderId="61"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2" fillId="0" borderId="50" xfId="0" applyFont="1" applyBorder="1" applyAlignment="1">
      <alignment vertical="center"/>
    </xf>
    <xf numFmtId="0" fontId="3" fillId="0" borderId="0" xfId="0" applyFont="1" applyFill="1" applyBorder="1" applyAlignment="1">
      <alignment vertical="top" wrapText="1"/>
    </xf>
    <xf numFmtId="0" fontId="3" fillId="0" borderId="26" xfId="0" applyFont="1" applyFill="1" applyBorder="1" applyAlignment="1">
      <alignment vertical="top" wrapText="1"/>
    </xf>
    <xf numFmtId="0" fontId="7" fillId="0" borderId="55" xfId="0" applyFont="1" applyBorder="1" applyAlignment="1">
      <alignment horizontal="center" vertical="center" wrapText="1"/>
    </xf>
    <xf numFmtId="0" fontId="2" fillId="0" borderId="39" xfId="0" applyFont="1" applyFill="1" applyBorder="1" applyAlignment="1">
      <alignment horizontal="center" vertical="center" wrapText="1"/>
    </xf>
    <xf numFmtId="0" fontId="2" fillId="0" borderId="39" xfId="0" applyFont="1" applyFill="1" applyBorder="1" applyAlignment="1">
      <alignment horizontal="center" vertical="center"/>
    </xf>
    <xf numFmtId="0" fontId="2" fillId="0" borderId="40" xfId="0" applyFont="1" applyBorder="1" applyAlignment="1">
      <alignment vertical="center"/>
    </xf>
    <xf numFmtId="0" fontId="2" fillId="0" borderId="21" xfId="0" applyNumberFormat="1" applyFont="1" applyFill="1" applyBorder="1" applyAlignment="1">
      <alignment vertical="top" wrapText="1"/>
    </xf>
    <xf numFmtId="0" fontId="2" fillId="33" borderId="39" xfId="0" applyFont="1" applyFill="1" applyBorder="1" applyAlignment="1">
      <alignment horizontal="center" vertical="center" wrapText="1"/>
    </xf>
    <xf numFmtId="0" fontId="2" fillId="0" borderId="26" xfId="0" applyFont="1" applyFill="1" applyBorder="1" applyAlignment="1">
      <alignment vertical="top" wrapText="1"/>
    </xf>
    <xf numFmtId="0" fontId="0" fillId="0" borderId="27" xfId="0" applyFill="1" applyBorder="1" applyAlignment="1">
      <alignment horizontal="center" vertical="center"/>
    </xf>
    <xf numFmtId="0" fontId="0" fillId="0" borderId="28" xfId="0" applyBorder="1" applyAlignment="1">
      <alignment vertical="center"/>
    </xf>
    <xf numFmtId="0" fontId="0" fillId="0" borderId="0" xfId="0" applyAlignment="1">
      <alignment horizontal="left" vertical="top"/>
    </xf>
    <xf numFmtId="0" fontId="0" fillId="0" borderId="0" xfId="0" applyFont="1" applyAlignment="1">
      <alignment horizontal="left" vertical="top"/>
    </xf>
    <xf numFmtId="0" fontId="13" fillId="0" borderId="19" xfId="0" applyFont="1" applyFill="1" applyBorder="1" applyAlignment="1">
      <alignment horizontal="center" vertical="center" wrapText="1"/>
    </xf>
    <xf numFmtId="0" fontId="13" fillId="35" borderId="12" xfId="0" applyFont="1" applyFill="1" applyBorder="1" applyAlignment="1">
      <alignment horizontal="center" vertical="top" wrapText="1"/>
    </xf>
    <xf numFmtId="0" fontId="13" fillId="0" borderId="16" xfId="0" applyFont="1" applyBorder="1" applyAlignment="1">
      <alignment wrapText="1"/>
    </xf>
    <xf numFmtId="0" fontId="13" fillId="0" borderId="2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191" fontId="2" fillId="0" borderId="12" xfId="0" applyNumberFormat="1" applyFont="1" applyBorder="1" applyAlignment="1">
      <alignment horizontal="center" vertical="center" wrapText="1"/>
    </xf>
    <xf numFmtId="0" fontId="13" fillId="0" borderId="16" xfId="0" applyFont="1" applyFill="1" applyBorder="1" applyAlignment="1">
      <alignment horizontal="center" vertical="top" wrapText="1"/>
    </xf>
    <xf numFmtId="0" fontId="13" fillId="0" borderId="27"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12" xfId="0" applyFont="1" applyBorder="1" applyAlignment="1">
      <alignment horizontal="center" vertical="top" wrapText="1"/>
    </xf>
    <xf numFmtId="0" fontId="13" fillId="0" borderId="14" xfId="0" applyFont="1" applyBorder="1" applyAlignment="1">
      <alignment horizontal="center" vertical="top" wrapText="1"/>
    </xf>
    <xf numFmtId="0" fontId="13" fillId="0" borderId="27" xfId="0" applyFont="1" applyBorder="1" applyAlignment="1">
      <alignment horizontal="center" vertical="center"/>
    </xf>
    <xf numFmtId="0" fontId="13" fillId="0" borderId="12" xfId="0" applyFont="1" applyBorder="1" applyAlignment="1">
      <alignment horizontal="center" vertical="center"/>
    </xf>
    <xf numFmtId="0" fontId="23" fillId="0" borderId="19" xfId="0" applyNumberFormat="1" applyFont="1" applyBorder="1" applyAlignment="1">
      <alignment horizontal="center" vertical="center"/>
    </xf>
    <xf numFmtId="0" fontId="23" fillId="0" borderId="20"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3" fillId="0" borderId="12" xfId="0" applyNumberFormat="1" applyFont="1" applyBorder="1" applyAlignment="1">
      <alignment horizontal="center" vertical="center"/>
    </xf>
    <xf numFmtId="0" fontId="3" fillId="35" borderId="10" xfId="0" applyFont="1" applyFill="1" applyBorder="1" applyAlignment="1">
      <alignment horizontal="left" vertical="top" wrapText="1"/>
    </xf>
    <xf numFmtId="0" fontId="3" fillId="0" borderId="62" xfId="0" applyNumberFormat="1" applyFont="1" applyFill="1" applyBorder="1" applyAlignment="1">
      <alignment horizontal="left" vertical="top" wrapText="1"/>
    </xf>
    <xf numFmtId="0" fontId="24" fillId="35" borderId="21" xfId="0" applyFont="1" applyFill="1" applyBorder="1" applyAlignment="1">
      <alignment vertical="top" wrapText="1"/>
    </xf>
    <xf numFmtId="0" fontId="25" fillId="35" borderId="22" xfId="0" applyFont="1" applyFill="1" applyBorder="1" applyAlignment="1">
      <alignment vertical="top" wrapText="1"/>
    </xf>
    <xf numFmtId="0" fontId="26" fillId="33" borderId="11" xfId="0" applyFont="1" applyFill="1" applyBorder="1" applyAlignment="1">
      <alignment vertical="top" wrapText="1"/>
    </xf>
    <xf numFmtId="0" fontId="4" fillId="33" borderId="21" xfId="0" applyFont="1" applyFill="1" applyBorder="1" applyAlignment="1">
      <alignment vertical="top" wrapText="1"/>
    </xf>
    <xf numFmtId="0" fontId="26" fillId="33" borderId="43" xfId="0" applyFont="1" applyFill="1" applyBorder="1" applyAlignment="1">
      <alignment vertical="top"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6" xfId="0" applyFont="1" applyBorder="1" applyAlignment="1">
      <alignment horizontal="center"/>
    </xf>
    <xf numFmtId="0" fontId="2" fillId="0" borderId="11" xfId="0" applyFont="1" applyBorder="1" applyAlignment="1">
      <alignment/>
    </xf>
    <xf numFmtId="0" fontId="2" fillId="0" borderId="20" xfId="0" applyFont="1" applyFill="1" applyBorder="1" applyAlignment="1">
      <alignment horizontal="center" vertical="center"/>
    </xf>
    <xf numFmtId="0" fontId="6" fillId="0" borderId="12" xfId="0" applyFont="1" applyFill="1" applyBorder="1" applyAlignment="1">
      <alignment wrapText="1"/>
    </xf>
    <xf numFmtId="0" fontId="6" fillId="0" borderId="19" xfId="0" applyFont="1" applyFill="1" applyBorder="1" applyAlignment="1">
      <alignment wrapText="1"/>
    </xf>
    <xf numFmtId="0" fontId="13" fillId="0" borderId="16" xfId="0" applyFont="1" applyBorder="1" applyAlignment="1">
      <alignment/>
    </xf>
    <xf numFmtId="0" fontId="13" fillId="0" borderId="12" xfId="0" applyFont="1" applyFill="1" applyBorder="1" applyAlignment="1">
      <alignment/>
    </xf>
    <xf numFmtId="0" fontId="13" fillId="0" borderId="14" xfId="0" applyFont="1" applyFill="1" applyBorder="1" applyAlignment="1">
      <alignment/>
    </xf>
    <xf numFmtId="0" fontId="4" fillId="0" borderId="0" xfId="0" applyFont="1" applyFill="1" applyBorder="1" applyAlignment="1">
      <alignment horizontal="center"/>
    </xf>
    <xf numFmtId="2" fontId="7" fillId="0" borderId="0" xfId="0" applyNumberFormat="1" applyFont="1" applyFill="1" applyBorder="1" applyAlignment="1">
      <alignment/>
    </xf>
    <xf numFmtId="2" fontId="4" fillId="0" borderId="0" xfId="0" applyNumberFormat="1" applyFont="1" applyFill="1" applyBorder="1" applyAlignment="1">
      <alignment/>
    </xf>
    <xf numFmtId="0" fontId="6" fillId="0" borderId="21" xfId="0" applyFont="1" applyBorder="1" applyAlignment="1">
      <alignment horizontal="left" vertical="center" wrapText="1"/>
    </xf>
    <xf numFmtId="0" fontId="15" fillId="0" borderId="14" xfId="0" applyNumberFormat="1" applyFont="1" applyBorder="1" applyAlignment="1">
      <alignment horizontal="center" vertical="center"/>
    </xf>
    <xf numFmtId="0" fontId="15" fillId="0" borderId="45" xfId="0" applyNumberFormat="1" applyFont="1" applyBorder="1" applyAlignment="1">
      <alignment horizontal="center" vertical="center"/>
    </xf>
    <xf numFmtId="0" fontId="15" fillId="0" borderId="23" xfId="0" applyNumberFormat="1" applyFont="1" applyBorder="1" applyAlignment="1">
      <alignment horizontal="center" vertical="center"/>
    </xf>
    <xf numFmtId="0" fontId="6" fillId="0" borderId="24" xfId="0" applyFont="1" applyFill="1" applyBorder="1" applyAlignment="1">
      <alignment vertical="top" wrapText="1"/>
    </xf>
    <xf numFmtId="0" fontId="6" fillId="0" borderId="31" xfId="0" applyFont="1" applyBorder="1" applyAlignment="1">
      <alignment vertical="top" wrapText="1"/>
    </xf>
    <xf numFmtId="0" fontId="11" fillId="0" borderId="0" xfId="0" applyFont="1" applyAlignment="1">
      <alignment/>
    </xf>
    <xf numFmtId="0" fontId="3" fillId="0" borderId="43" xfId="0" applyFont="1" applyBorder="1" applyAlignment="1">
      <alignment horizontal="left" vertical="top" wrapText="1"/>
    </xf>
    <xf numFmtId="0" fontId="2" fillId="0" borderId="29" xfId="0" applyFont="1" applyBorder="1" applyAlignment="1">
      <alignment horizontal="center" vertical="top"/>
    </xf>
    <xf numFmtId="0" fontId="2" fillId="33" borderId="14" xfId="0" applyFont="1" applyFill="1" applyBorder="1" applyAlignment="1">
      <alignment horizontal="center" vertical="center"/>
    </xf>
    <xf numFmtId="0" fontId="13" fillId="0" borderId="27" xfId="0" applyFont="1" applyFill="1" applyBorder="1" applyAlignment="1">
      <alignment horizontal="center" vertical="center" wrapText="1"/>
    </xf>
    <xf numFmtId="0" fontId="2" fillId="0" borderId="28" xfId="0" applyFont="1" applyBorder="1" applyAlignment="1">
      <alignment horizontal="center" vertical="center" wrapText="1"/>
    </xf>
    <xf numFmtId="0" fontId="3" fillId="0" borderId="22" xfId="0" applyFont="1" applyFill="1" applyBorder="1" applyAlignment="1">
      <alignment/>
    </xf>
    <xf numFmtId="0" fontId="10" fillId="0" borderId="0" xfId="0" applyNumberFormat="1" applyFont="1" applyBorder="1" applyAlignment="1">
      <alignment horizontal="center" vertical="center"/>
    </xf>
    <xf numFmtId="0" fontId="10" fillId="0" borderId="37"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5" fillId="0" borderId="0" xfId="0" applyFont="1" applyBorder="1" applyAlignment="1">
      <alignment vertical="top" wrapText="1"/>
    </xf>
    <xf numFmtId="0" fontId="4" fillId="0"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3" xfId="0" applyFont="1" applyFill="1" applyBorder="1" applyAlignment="1">
      <alignment vertical="top" wrapText="1"/>
    </xf>
    <xf numFmtId="0" fontId="2" fillId="0" borderId="17" xfId="0" applyFont="1" applyBorder="1" applyAlignment="1">
      <alignment horizontal="center" vertical="center" wrapText="1"/>
    </xf>
    <xf numFmtId="0" fontId="2" fillId="0" borderId="10" xfId="0" applyFont="1" applyFill="1" applyBorder="1" applyAlignment="1">
      <alignment horizontal="left" vertical="top" wrapText="1"/>
    </xf>
    <xf numFmtId="0" fontId="2" fillId="0" borderId="14" xfId="0" applyFont="1" applyBorder="1" applyAlignment="1">
      <alignment horizontal="center" vertical="center" wrapText="1"/>
    </xf>
    <xf numFmtId="0" fontId="2" fillId="0" borderId="26" xfId="0" applyFont="1" applyFill="1" applyBorder="1" applyAlignment="1">
      <alignment horizontal="left" vertical="top"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9" xfId="0" applyFont="1" applyFill="1" applyBorder="1" applyAlignment="1">
      <alignment horizontal="center" vertical="center" wrapText="1"/>
    </xf>
    <xf numFmtId="0" fontId="2" fillId="0" borderId="17" xfId="0" applyFont="1" applyFill="1" applyBorder="1" applyAlignment="1">
      <alignment horizontal="center" vertical="center" wrapText="1"/>
    </xf>
    <xf numFmtId="177" fontId="15" fillId="0" borderId="0" xfId="0" applyNumberFormat="1" applyFont="1" applyAlignment="1">
      <alignment horizontal="center" vertical="center"/>
    </xf>
    <xf numFmtId="0" fontId="2" fillId="0" borderId="18" xfId="0" applyFont="1" applyBorder="1" applyAlignment="1">
      <alignment/>
    </xf>
    <xf numFmtId="0" fontId="2" fillId="0" borderId="42" xfId="0" applyFont="1" applyFill="1" applyBorder="1" applyAlignment="1">
      <alignment vertical="top" wrapText="1"/>
    </xf>
    <xf numFmtId="0" fontId="15" fillId="0" borderId="11" xfId="0" applyNumberFormat="1" applyFont="1" applyFill="1" applyBorder="1" applyAlignment="1">
      <alignment horizontal="center" vertical="center"/>
    </xf>
    <xf numFmtId="0" fontId="15" fillId="0" borderId="39" xfId="0" applyNumberFormat="1" applyFont="1" applyBorder="1" applyAlignment="1">
      <alignment horizontal="center" vertical="center"/>
    </xf>
    <xf numFmtId="0" fontId="15" fillId="0" borderId="40" xfId="0" applyNumberFormat="1" applyFont="1" applyBorder="1" applyAlignment="1">
      <alignment horizontal="center" vertical="center"/>
    </xf>
    <xf numFmtId="0" fontId="2" fillId="0" borderId="25"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33" borderId="11" xfId="0" applyFont="1" applyFill="1" applyBorder="1" applyAlignment="1">
      <alignment horizontal="left" vertical="top" wrapText="1"/>
    </xf>
    <xf numFmtId="0" fontId="2" fillId="0" borderId="12" xfId="0" applyNumberFormat="1" applyFont="1" applyBorder="1" applyAlignment="1">
      <alignment horizontal="center" vertical="center" wrapText="1"/>
    </xf>
    <xf numFmtId="0" fontId="2" fillId="0" borderId="29" xfId="0" applyFont="1" applyBorder="1" applyAlignment="1">
      <alignment horizontal="center" vertical="center"/>
    </xf>
    <xf numFmtId="0" fontId="3" fillId="0" borderId="10" xfId="0" applyFont="1" applyFill="1" applyBorder="1" applyAlignment="1">
      <alignment horizontal="left" vertical="top" wrapText="1"/>
    </xf>
    <xf numFmtId="0" fontId="13" fillId="0" borderId="0" xfId="0" applyFont="1" applyFill="1" applyBorder="1" applyAlignment="1">
      <alignment horizontal="center" vertical="center"/>
    </xf>
    <xf numFmtId="0" fontId="2" fillId="0" borderId="12" xfId="0" applyNumberFormat="1" applyFont="1" applyBorder="1" applyAlignment="1">
      <alignment horizontal="center" vertical="center"/>
    </xf>
    <xf numFmtId="0" fontId="3" fillId="0" borderId="22" xfId="0" applyFont="1" applyFill="1" applyBorder="1" applyAlignment="1">
      <alignment horizontal="left" vertical="top" wrapText="1"/>
    </xf>
    <xf numFmtId="0" fontId="2" fillId="0" borderId="47" xfId="0" applyFont="1" applyBorder="1" applyAlignment="1">
      <alignment horizontal="center" vertical="center" wrapText="1"/>
    </xf>
    <xf numFmtId="0" fontId="2" fillId="0" borderId="63" xfId="0" applyFont="1" applyBorder="1" applyAlignment="1">
      <alignment horizontal="center" vertical="center" wrapText="1"/>
    </xf>
    <xf numFmtId="0" fontId="3" fillId="0" borderId="26" xfId="0" applyFont="1" applyBorder="1" applyAlignment="1">
      <alignment horizontal="left" vertical="top" wrapText="1"/>
    </xf>
    <xf numFmtId="0" fontId="2" fillId="0" borderId="31" xfId="0" applyFont="1" applyFill="1" applyBorder="1" applyAlignment="1">
      <alignment horizontal="left" vertical="top" wrapText="1"/>
    </xf>
    <xf numFmtId="0" fontId="12" fillId="0" borderId="15"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3" fillId="0" borderId="22" xfId="0" applyFont="1" applyBorder="1" applyAlignment="1">
      <alignment horizontal="left" vertical="top"/>
    </xf>
    <xf numFmtId="0" fontId="2" fillId="0" borderId="21" xfId="0" applyFont="1" applyFill="1" applyBorder="1" applyAlignment="1">
      <alignment horizontal="left" vertical="top" wrapText="1"/>
    </xf>
    <xf numFmtId="0" fontId="2" fillId="0" borderId="11" xfId="0" applyFont="1" applyFill="1" applyBorder="1" applyAlignment="1">
      <alignment vertical="top" wrapTex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8" xfId="0" applyFont="1" applyFill="1" applyBorder="1" applyAlignment="1">
      <alignment horizontal="center" vertical="center"/>
    </xf>
    <xf numFmtId="0" fontId="2" fillId="0" borderId="11" xfId="0" applyFont="1" applyFill="1" applyBorder="1" applyAlignment="1">
      <alignment horizontal="left" vertical="top"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3" fillId="35" borderId="11" xfId="0" applyFont="1" applyFill="1" applyBorder="1" applyAlignment="1">
      <alignment horizontal="left" vertical="top" wrapText="1"/>
    </xf>
    <xf numFmtId="0" fontId="2" fillId="35" borderId="19" xfId="0" applyFont="1" applyFill="1" applyBorder="1" applyAlignment="1">
      <alignment horizontal="center" vertical="center" wrapText="1"/>
    </xf>
    <xf numFmtId="0" fontId="2" fillId="36" borderId="12" xfId="0" applyFont="1" applyFill="1" applyBorder="1" applyAlignment="1">
      <alignment horizontal="center" vertical="center"/>
    </xf>
    <xf numFmtId="0" fontId="13" fillId="0" borderId="0" xfId="0" applyFont="1" applyBorder="1" applyAlignment="1">
      <alignment horizontal="center" vertical="top"/>
    </xf>
    <xf numFmtId="0" fontId="2" fillId="0" borderId="0" xfId="0" applyFont="1" applyFill="1" applyBorder="1" applyAlignment="1">
      <alignment horizontal="center" vertical="center"/>
    </xf>
    <xf numFmtId="0" fontId="3" fillId="0" borderId="0" xfId="0" applyFont="1" applyBorder="1" applyAlignment="1">
      <alignment/>
    </xf>
    <xf numFmtId="0" fontId="2" fillId="0" borderId="0" xfId="0" applyFont="1" applyBorder="1" applyAlignment="1">
      <alignment horizontal="center"/>
    </xf>
    <xf numFmtId="0" fontId="3" fillId="0" borderId="43" xfId="0" applyFont="1" applyBorder="1" applyAlignment="1">
      <alignment horizontal="left" vertical="top" wrapText="1"/>
    </xf>
    <xf numFmtId="0" fontId="2" fillId="0" borderId="21" xfId="0" applyFont="1" applyFill="1" applyBorder="1" applyAlignment="1">
      <alignment wrapText="1"/>
    </xf>
    <xf numFmtId="0" fontId="3" fillId="0" borderId="11" xfId="0" applyFont="1" applyFill="1" applyBorder="1" applyAlignment="1">
      <alignment wrapText="1"/>
    </xf>
    <xf numFmtId="0" fontId="12" fillId="0" borderId="12" xfId="0" applyFont="1" applyBorder="1" applyAlignment="1">
      <alignment horizontal="center" vertical="center" wrapText="1"/>
    </xf>
    <xf numFmtId="0" fontId="2" fillId="0" borderId="29" xfId="0" applyNumberFormat="1" applyFont="1" applyBorder="1" applyAlignment="1">
      <alignment horizontal="center" vertical="center" wrapText="1"/>
    </xf>
    <xf numFmtId="0" fontId="12" fillId="0" borderId="19" xfId="0" applyFont="1" applyBorder="1" applyAlignment="1">
      <alignment horizontal="center" vertical="center" wrapText="1"/>
    </xf>
    <xf numFmtId="177" fontId="2"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center" wrapText="1"/>
    </xf>
    <xf numFmtId="0" fontId="6" fillId="0" borderId="24" xfId="0" applyFont="1" applyFill="1" applyBorder="1" applyAlignment="1">
      <alignment horizontal="left" vertical="top" wrapText="1"/>
    </xf>
    <xf numFmtId="0" fontId="2" fillId="0" borderId="13" xfId="0"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6" fillId="0" borderId="32" xfId="0" applyFont="1" applyFill="1" applyBorder="1" applyAlignment="1">
      <alignment horizontal="center" vertical="center" wrapText="1"/>
    </xf>
    <xf numFmtId="0" fontId="2" fillId="0" borderId="15" xfId="0" applyFont="1" applyFill="1" applyBorder="1" applyAlignment="1">
      <alignment horizontal="center" vertical="center" wrapText="1"/>
    </xf>
    <xf numFmtId="177" fontId="2" fillId="0" borderId="19" xfId="0" applyNumberFormat="1" applyFont="1" applyFill="1" applyBorder="1" applyAlignment="1">
      <alignment horizontal="center" vertical="center" wrapText="1"/>
    </xf>
    <xf numFmtId="0" fontId="6" fillId="0" borderId="25" xfId="0" applyFont="1" applyFill="1" applyBorder="1" applyAlignment="1">
      <alignment horizontal="left" vertical="top" wrapText="1"/>
    </xf>
    <xf numFmtId="0" fontId="6" fillId="0" borderId="31" xfId="0" applyFont="1" applyFill="1" applyBorder="1" applyAlignment="1">
      <alignment horizontal="center" vertical="center" wrapText="1"/>
    </xf>
    <xf numFmtId="0" fontId="1" fillId="0" borderId="0" xfId="0" applyFont="1" applyBorder="1" applyAlignment="1">
      <alignment vertical="top"/>
    </xf>
    <xf numFmtId="0" fontId="15" fillId="0" borderId="27" xfId="0" applyNumberFormat="1" applyFont="1" applyBorder="1" applyAlignment="1">
      <alignment horizontal="center" vertical="center"/>
    </xf>
    <xf numFmtId="0" fontId="2" fillId="0" borderId="28" xfId="0" applyFont="1" applyBorder="1" applyAlignment="1">
      <alignment/>
    </xf>
    <xf numFmtId="0" fontId="2" fillId="0" borderId="20" xfId="0" applyFont="1" applyBorder="1" applyAlignment="1">
      <alignment/>
    </xf>
    <xf numFmtId="0" fontId="1" fillId="0" borderId="64" xfId="0" applyNumberFormat="1" applyFont="1" applyFill="1" applyBorder="1" applyAlignment="1">
      <alignment horizontal="center" vertical="center"/>
    </xf>
    <xf numFmtId="0" fontId="1" fillId="0" borderId="65" xfId="0" applyFont="1" applyFill="1" applyBorder="1" applyAlignment="1">
      <alignment horizontal="center" vertical="top" wrapText="1"/>
    </xf>
    <xf numFmtId="0" fontId="15" fillId="0" borderId="51" xfId="0" applyFont="1" applyFill="1" applyBorder="1" applyAlignment="1">
      <alignment horizontal="center" vertical="top" wrapText="1"/>
    </xf>
    <xf numFmtId="0" fontId="2" fillId="0" borderId="66" xfId="0" applyFont="1" applyFill="1" applyBorder="1" applyAlignment="1">
      <alignment vertical="top" wrapText="1"/>
    </xf>
    <xf numFmtId="0" fontId="2" fillId="0" borderId="67" xfId="0" applyFont="1" applyFill="1" applyBorder="1" applyAlignment="1">
      <alignment vertical="top" wrapText="1"/>
    </xf>
    <xf numFmtId="0" fontId="1" fillId="0" borderId="64" xfId="0" applyNumberFormat="1" applyFont="1" applyFill="1" applyBorder="1" applyAlignment="1">
      <alignment horizontal="center" vertical="center"/>
    </xf>
    <xf numFmtId="0" fontId="2" fillId="0" borderId="29" xfId="0" applyFont="1" applyBorder="1" applyAlignment="1">
      <alignment horizontal="left" vertical="top" wrapText="1"/>
    </xf>
    <xf numFmtId="0" fontId="2" fillId="0" borderId="39" xfId="0" applyFont="1" applyFill="1" applyBorder="1" applyAlignment="1">
      <alignment horizontal="center" vertical="center" wrapText="1"/>
    </xf>
    <xf numFmtId="177" fontId="4" fillId="0" borderId="39" xfId="0" applyNumberFormat="1" applyFont="1" applyFill="1" applyBorder="1" applyAlignment="1">
      <alignment horizontal="center" vertical="top" wrapText="1"/>
    </xf>
    <xf numFmtId="177" fontId="4" fillId="0" borderId="39" xfId="0" applyNumberFormat="1" applyFont="1" applyFill="1" applyBorder="1" applyAlignment="1">
      <alignment horizontal="center" vertical="top"/>
    </xf>
    <xf numFmtId="0" fontId="2" fillId="0" borderId="39" xfId="0" applyFont="1" applyFill="1" applyBorder="1" applyAlignment="1">
      <alignment horizontal="center" vertical="top"/>
    </xf>
    <xf numFmtId="0" fontId="2" fillId="0" borderId="39" xfId="0" applyFont="1" applyFill="1" applyBorder="1" applyAlignment="1">
      <alignment horizontal="center"/>
    </xf>
    <xf numFmtId="0" fontId="2" fillId="0" borderId="56" xfId="0" applyFont="1" applyFill="1" applyBorder="1" applyAlignment="1">
      <alignment horizontal="center"/>
    </xf>
    <xf numFmtId="0" fontId="2" fillId="0" borderId="40" xfId="0" applyFont="1" applyFill="1" applyBorder="1" applyAlignment="1">
      <alignment horizontal="center"/>
    </xf>
    <xf numFmtId="177" fontId="13" fillId="34" borderId="16" xfId="0" applyNumberFormat="1" applyFont="1" applyFill="1" applyBorder="1" applyAlignment="1">
      <alignment horizontal="center" vertical="top" wrapText="1"/>
    </xf>
    <xf numFmtId="0" fontId="2" fillId="34" borderId="16" xfId="0" applyFont="1" applyFill="1" applyBorder="1" applyAlignment="1">
      <alignment horizontal="center" vertical="top"/>
    </xf>
    <xf numFmtId="0" fontId="3" fillId="34" borderId="26" xfId="0" applyFont="1" applyFill="1" applyBorder="1" applyAlignment="1">
      <alignment horizontal="left" vertical="top" wrapText="1"/>
    </xf>
    <xf numFmtId="177" fontId="13" fillId="34" borderId="27" xfId="0" applyNumberFormat="1" applyFont="1" applyFill="1" applyBorder="1" applyAlignment="1">
      <alignment horizontal="center" vertical="top" wrapText="1"/>
    </xf>
    <xf numFmtId="0" fontId="2" fillId="34" borderId="27" xfId="0" applyFont="1" applyFill="1" applyBorder="1" applyAlignment="1">
      <alignment horizontal="center" vertical="top"/>
    </xf>
    <xf numFmtId="0" fontId="2" fillId="0" borderId="27" xfId="0" applyFont="1" applyFill="1" applyBorder="1" applyAlignment="1">
      <alignment horizontal="center" vertical="top"/>
    </xf>
    <xf numFmtId="0" fontId="2" fillId="0" borderId="27" xfId="0" applyFont="1" applyFill="1" applyBorder="1" applyAlignment="1">
      <alignment horizontal="center"/>
    </xf>
    <xf numFmtId="0" fontId="2" fillId="0" borderId="54" xfId="0" applyFont="1" applyFill="1" applyBorder="1" applyAlignment="1">
      <alignment horizontal="center"/>
    </xf>
    <xf numFmtId="0" fontId="2" fillId="0" borderId="28" xfId="0" applyFont="1" applyFill="1" applyBorder="1" applyAlignment="1">
      <alignment horizontal="center"/>
    </xf>
    <xf numFmtId="0" fontId="3" fillId="34" borderId="43" xfId="0" applyFont="1" applyFill="1" applyBorder="1" applyAlignment="1">
      <alignment horizontal="left" vertical="top" wrapText="1"/>
    </xf>
    <xf numFmtId="177" fontId="13" fillId="34" borderId="29" xfId="0" applyNumberFormat="1" applyFont="1" applyFill="1" applyBorder="1" applyAlignment="1">
      <alignment horizontal="center" vertical="top" wrapText="1"/>
    </xf>
    <xf numFmtId="0" fontId="2" fillId="34" borderId="29" xfId="0" applyFont="1" applyFill="1" applyBorder="1" applyAlignment="1">
      <alignment horizontal="center" vertical="top"/>
    </xf>
    <xf numFmtId="0" fontId="2" fillId="33" borderId="12" xfId="0" applyFont="1" applyFill="1" applyBorder="1" applyAlignment="1">
      <alignment horizontal="center" vertical="top" wrapText="1"/>
    </xf>
    <xf numFmtId="0" fontId="2" fillId="33" borderId="12" xfId="0" applyFont="1" applyFill="1" applyBorder="1" applyAlignment="1">
      <alignment horizontal="center" vertical="top"/>
    </xf>
    <xf numFmtId="0" fontId="2" fillId="33" borderId="14" xfId="0" applyFont="1" applyFill="1" applyBorder="1" applyAlignment="1">
      <alignment horizontal="center" vertical="top" wrapText="1"/>
    </xf>
    <xf numFmtId="0" fontId="2" fillId="33" borderId="14" xfId="0" applyFont="1" applyFill="1" applyBorder="1" applyAlignment="1">
      <alignment horizontal="center" vertical="top"/>
    </xf>
    <xf numFmtId="0" fontId="2" fillId="35" borderId="26" xfId="0" applyFont="1" applyFill="1" applyBorder="1" applyAlignment="1">
      <alignment vertical="top" wrapText="1"/>
    </xf>
    <xf numFmtId="0" fontId="2" fillId="35" borderId="27" xfId="0" applyFont="1" applyFill="1" applyBorder="1" applyAlignment="1">
      <alignment vertical="top" wrapText="1"/>
    </xf>
    <xf numFmtId="0" fontId="2" fillId="35" borderId="27" xfId="0" applyFont="1" applyFill="1" applyBorder="1" applyAlignment="1">
      <alignment horizontal="left" vertical="top"/>
    </xf>
    <xf numFmtId="0" fontId="2" fillId="35" borderId="12" xfId="0" applyFont="1" applyFill="1" applyBorder="1" applyAlignment="1">
      <alignment horizontal="left" vertical="top"/>
    </xf>
    <xf numFmtId="0" fontId="3" fillId="35" borderId="11" xfId="0" applyFont="1" applyFill="1" applyBorder="1" applyAlignment="1">
      <alignment horizontal="left" vertical="top" wrapText="1"/>
    </xf>
    <xf numFmtId="0" fontId="13" fillId="35" borderId="19" xfId="0" applyFont="1" applyFill="1" applyBorder="1" applyAlignment="1">
      <alignment horizontal="center" vertical="top" wrapText="1"/>
    </xf>
    <xf numFmtId="0" fontId="2" fillId="35" borderId="19" xfId="0" applyFont="1" applyFill="1" applyBorder="1" applyAlignment="1">
      <alignment horizontal="center" vertical="top"/>
    </xf>
    <xf numFmtId="0" fontId="2" fillId="0" borderId="14" xfId="0" applyFont="1" applyBorder="1" applyAlignment="1">
      <alignment horizontal="center" vertical="top"/>
    </xf>
    <xf numFmtId="0" fontId="2" fillId="0" borderId="53" xfId="0" applyFont="1" applyBorder="1" applyAlignment="1">
      <alignment/>
    </xf>
    <xf numFmtId="0" fontId="2" fillId="33" borderId="16" xfId="0" applyFont="1" applyFill="1" applyBorder="1" applyAlignment="1">
      <alignment horizontal="left" vertical="top"/>
    </xf>
    <xf numFmtId="0" fontId="2" fillId="0" borderId="0" xfId="0" applyFont="1" applyFill="1" applyAlignment="1">
      <alignment/>
    </xf>
    <xf numFmtId="0" fontId="10" fillId="0" borderId="38" xfId="0" applyFont="1" applyFill="1" applyBorder="1" applyAlignment="1">
      <alignment horizontal="center" vertical="center"/>
    </xf>
    <xf numFmtId="0" fontId="2" fillId="33" borderId="55" xfId="0" applyFont="1" applyFill="1" applyBorder="1" applyAlignment="1">
      <alignment horizontal="left" vertical="top" wrapText="1"/>
    </xf>
    <xf numFmtId="0" fontId="13" fillId="33" borderId="16" xfId="0" applyNumberFormat="1" applyFont="1" applyFill="1" applyBorder="1" applyAlignment="1">
      <alignment horizontal="center" vertical="center"/>
    </xf>
    <xf numFmtId="0" fontId="23" fillId="33" borderId="16" xfId="0" applyNumberFormat="1" applyFont="1" applyFill="1" applyBorder="1" applyAlignment="1">
      <alignment horizontal="center" vertical="center"/>
    </xf>
    <xf numFmtId="0" fontId="13" fillId="33" borderId="12" xfId="0" applyNumberFormat="1" applyFont="1" applyFill="1" applyBorder="1" applyAlignment="1">
      <alignment horizontal="center" vertical="center"/>
    </xf>
    <xf numFmtId="0" fontId="23" fillId="33" borderId="12" xfId="0" applyNumberFormat="1" applyFont="1" applyFill="1" applyBorder="1" applyAlignment="1">
      <alignment horizontal="center" vertical="center"/>
    </xf>
    <xf numFmtId="0" fontId="2" fillId="34" borderId="55" xfId="0" applyFont="1" applyFill="1" applyBorder="1" applyAlignment="1">
      <alignment horizontal="left" vertical="top" wrapText="1"/>
    </xf>
    <xf numFmtId="0" fontId="13" fillId="34" borderId="16" xfId="0" applyNumberFormat="1" applyFont="1" applyFill="1" applyBorder="1" applyAlignment="1">
      <alignment horizontal="center" vertical="center"/>
    </xf>
    <xf numFmtId="0" fontId="23" fillId="34" borderId="16" xfId="0" applyNumberFormat="1" applyFont="1" applyFill="1" applyBorder="1" applyAlignment="1">
      <alignment horizontal="center" vertical="center"/>
    </xf>
    <xf numFmtId="0" fontId="13" fillId="34" borderId="12" xfId="0" applyNumberFormat="1" applyFont="1" applyFill="1" applyBorder="1" applyAlignment="1">
      <alignment horizontal="center" vertical="center"/>
    </xf>
    <xf numFmtId="0" fontId="10" fillId="34" borderId="12" xfId="0" applyNumberFormat="1" applyFont="1" applyFill="1" applyBorder="1" applyAlignment="1">
      <alignment horizontal="center" vertical="center"/>
    </xf>
    <xf numFmtId="0" fontId="4" fillId="0" borderId="12"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3" fillId="33" borderId="44" xfId="0" applyFont="1" applyFill="1" applyBorder="1" applyAlignment="1">
      <alignment horizontal="left" vertical="top" wrapText="1"/>
    </xf>
    <xf numFmtId="0" fontId="2" fillId="33" borderId="39"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0" xfId="0" applyFont="1" applyFill="1" applyBorder="1" applyAlignment="1">
      <alignment horizontal="center" vertical="center"/>
    </xf>
    <xf numFmtId="0" fontId="2" fillId="33" borderId="29"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33" borderId="27" xfId="0" applyFont="1" applyFill="1" applyBorder="1" applyAlignment="1">
      <alignment horizontal="center" vertical="center"/>
    </xf>
    <xf numFmtId="0" fontId="2" fillId="0" borderId="13" xfId="0" applyFont="1" applyBorder="1" applyAlignment="1">
      <alignment horizontal="center" vertical="center" wrapText="1"/>
    </xf>
    <xf numFmtId="0" fontId="4" fillId="34" borderId="21" xfId="0" applyFont="1" applyFill="1" applyBorder="1" applyAlignment="1">
      <alignment vertical="top" wrapText="1"/>
    </xf>
    <xf numFmtId="0" fontId="26" fillId="34" borderId="11" xfId="0" applyFont="1" applyFill="1" applyBorder="1" applyAlignment="1">
      <alignment vertical="top" wrapText="1"/>
    </xf>
    <xf numFmtId="0" fontId="2" fillId="35" borderId="19" xfId="0" applyFont="1" applyFill="1" applyBorder="1" applyAlignment="1">
      <alignment horizontal="center" vertical="center" wrapText="1"/>
    </xf>
    <xf numFmtId="0" fontId="26" fillId="0" borderId="10" xfId="0" applyFont="1" applyBorder="1" applyAlignment="1">
      <alignment/>
    </xf>
    <xf numFmtId="0" fontId="26" fillId="0" borderId="11" xfId="0" applyFont="1" applyBorder="1" applyAlignment="1">
      <alignment/>
    </xf>
    <xf numFmtId="0" fontId="26" fillId="0" borderId="11" xfId="0" applyFont="1" applyFill="1" applyBorder="1" applyAlignment="1">
      <alignment/>
    </xf>
    <xf numFmtId="0" fontId="4" fillId="0" borderId="21" xfId="0" applyFont="1" applyBorder="1" applyAlignment="1">
      <alignment horizontal="left" vertical="center" wrapText="1"/>
    </xf>
    <xf numFmtId="0" fontId="4" fillId="0" borderId="17" xfId="0" applyFont="1" applyBorder="1" applyAlignment="1">
      <alignment horizontal="center" vertical="center"/>
    </xf>
    <xf numFmtId="0" fontId="2" fillId="35" borderId="12" xfId="0" applyFont="1" applyFill="1" applyBorder="1" applyAlignment="1">
      <alignment horizontal="center" vertical="center" wrapText="1"/>
    </xf>
    <xf numFmtId="0" fontId="2" fillId="0" borderId="12" xfId="0" applyFont="1" applyBorder="1" applyAlignment="1">
      <alignment vertical="center" wrapText="1"/>
    </xf>
    <xf numFmtId="0" fontId="4" fillId="0" borderId="18" xfId="0" applyFont="1" applyBorder="1" applyAlignment="1">
      <alignment horizontal="center" vertical="center"/>
    </xf>
    <xf numFmtId="0" fontId="2" fillId="0" borderId="14" xfId="0" applyFont="1" applyBorder="1" applyAlignment="1">
      <alignment vertical="center" wrapText="1"/>
    </xf>
    <xf numFmtId="0" fontId="4" fillId="0" borderId="23" xfId="0" applyFont="1" applyBorder="1" applyAlignment="1">
      <alignment horizontal="center" vertical="center"/>
    </xf>
    <xf numFmtId="0" fontId="2" fillId="0" borderId="19" xfId="0" applyFont="1" applyBorder="1" applyAlignment="1">
      <alignment vertical="center" wrapText="1"/>
    </xf>
    <xf numFmtId="0" fontId="4" fillId="0" borderId="20" xfId="0" applyFont="1" applyBorder="1" applyAlignment="1">
      <alignment horizontal="center" vertical="center"/>
    </xf>
    <xf numFmtId="0" fontId="26" fillId="33" borderId="10" xfId="0" applyFont="1" applyFill="1" applyBorder="1" applyAlignment="1">
      <alignment vertical="top" wrapText="1"/>
    </xf>
    <xf numFmtId="0" fontId="26" fillId="33" borderId="44" xfId="0" applyFont="1" applyFill="1" applyBorder="1" applyAlignment="1">
      <alignment vertical="top" wrapText="1"/>
    </xf>
    <xf numFmtId="0" fontId="2" fillId="33" borderId="39" xfId="0" applyFont="1" applyFill="1" applyBorder="1" applyAlignment="1">
      <alignment horizontal="center" vertical="center"/>
    </xf>
    <xf numFmtId="0" fontId="2" fillId="34" borderId="19" xfId="0" applyFont="1" applyFill="1" applyBorder="1" applyAlignment="1">
      <alignment horizontal="center" vertical="center" wrapText="1"/>
    </xf>
    <xf numFmtId="0" fontId="2" fillId="34" borderId="19" xfId="0" applyFont="1" applyFill="1" applyBorder="1" applyAlignment="1">
      <alignment horizontal="center" vertical="center"/>
    </xf>
    <xf numFmtId="0" fontId="4" fillId="0" borderId="31" xfId="0" applyFont="1" applyBorder="1" applyAlignment="1">
      <alignment wrapText="1"/>
    </xf>
    <xf numFmtId="0" fontId="26" fillId="33" borderId="42" xfId="0" applyFont="1" applyFill="1" applyBorder="1" applyAlignment="1">
      <alignment/>
    </xf>
    <xf numFmtId="0" fontId="2" fillId="0" borderId="29" xfId="0" applyFont="1" applyFill="1" applyBorder="1" applyAlignment="1">
      <alignment horizontal="center" vertical="center"/>
    </xf>
    <xf numFmtId="0" fontId="24" fillId="33" borderId="21" xfId="0" applyFont="1" applyFill="1" applyBorder="1" applyAlignment="1">
      <alignment vertical="top" wrapText="1"/>
    </xf>
    <xf numFmtId="0" fontId="25" fillId="0" borderId="11" xfId="0" applyFont="1" applyFill="1" applyBorder="1" applyAlignment="1">
      <alignment vertical="center" wrapText="1"/>
    </xf>
    <xf numFmtId="0" fontId="2" fillId="0" borderId="55" xfId="0" applyFont="1" applyFill="1" applyBorder="1" applyAlignment="1">
      <alignment vertical="top" wrapText="1"/>
    </xf>
    <xf numFmtId="0" fontId="2" fillId="0" borderId="41" xfId="0" applyFont="1" applyFill="1" applyBorder="1" applyAlignment="1">
      <alignment vertical="top" wrapText="1"/>
    </xf>
    <xf numFmtId="0" fontId="2" fillId="0" borderId="68" xfId="0" applyFont="1" applyFill="1" applyBorder="1" applyAlignment="1">
      <alignment vertical="top" wrapText="1"/>
    </xf>
    <xf numFmtId="0" fontId="1" fillId="0" borderId="21"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2" fillId="0" borderId="69" xfId="0" applyFont="1" applyFill="1" applyBorder="1" applyAlignment="1">
      <alignment vertical="top" wrapText="1"/>
    </xf>
    <xf numFmtId="0" fontId="1" fillId="0" borderId="11" xfId="0" applyNumberFormat="1" applyFont="1" applyFill="1" applyBorder="1" applyAlignment="1">
      <alignment horizontal="center"/>
    </xf>
    <xf numFmtId="0" fontId="1" fillId="0" borderId="21"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15" fillId="0" borderId="22" xfId="0" applyNumberFormat="1" applyFont="1" applyBorder="1" applyAlignment="1">
      <alignment horizontal="center" vertical="center"/>
    </xf>
    <xf numFmtId="0" fontId="15" fillId="0" borderId="11" xfId="0" applyNumberFormat="1" applyFont="1" applyBorder="1" applyAlignment="1">
      <alignment horizontal="center" vertical="center"/>
    </xf>
    <xf numFmtId="1" fontId="15" fillId="0" borderId="0" xfId="0" applyNumberFormat="1" applyFont="1" applyAlignment="1">
      <alignment horizontal="center" vertical="center"/>
    </xf>
    <xf numFmtId="0" fontId="2" fillId="0" borderId="15" xfId="0" applyFont="1" applyBorder="1" applyAlignment="1">
      <alignment horizontal="center" vertical="center" wrapText="1"/>
    </xf>
    <xf numFmtId="0" fontId="4" fillId="0" borderId="33" xfId="0" applyFont="1" applyBorder="1" applyAlignment="1">
      <alignment vertical="center"/>
    </xf>
    <xf numFmtId="0" fontId="2" fillId="35" borderId="21" xfId="0" applyFont="1" applyFill="1" applyBorder="1" applyAlignment="1">
      <alignment horizontal="left" vertical="top" wrapText="1"/>
    </xf>
    <xf numFmtId="0" fontId="2" fillId="35" borderId="16" xfId="0" applyFont="1" applyFill="1" applyBorder="1" applyAlignment="1">
      <alignment horizontal="center" vertical="center" wrapText="1"/>
    </xf>
    <xf numFmtId="0" fontId="2" fillId="0" borderId="27" xfId="0" applyNumberFormat="1" applyFont="1" applyBorder="1" applyAlignment="1">
      <alignment horizontal="center" vertical="center" wrapText="1"/>
    </xf>
    <xf numFmtId="0" fontId="3" fillId="0" borderId="26" xfId="0" applyNumberFormat="1" applyFont="1" applyFill="1" applyBorder="1" applyAlignment="1">
      <alignment horizontal="left" vertical="top" wrapText="1"/>
    </xf>
    <xf numFmtId="0" fontId="2" fillId="0" borderId="27" xfId="0" applyNumberFormat="1"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0" borderId="29" xfId="0" applyNumberFormat="1" applyFont="1" applyBorder="1" applyAlignment="1">
      <alignment horizontal="center" vertical="center" wrapText="1"/>
    </xf>
    <xf numFmtId="0" fontId="2" fillId="35" borderId="16" xfId="0" applyFont="1" applyFill="1" applyBorder="1" applyAlignment="1">
      <alignment horizontal="left" vertical="top"/>
    </xf>
    <xf numFmtId="0" fontId="3" fillId="35" borderId="22" xfId="0" applyFont="1" applyFill="1" applyBorder="1" applyAlignment="1">
      <alignment vertical="top" wrapText="1"/>
    </xf>
    <xf numFmtId="0" fontId="2" fillId="35" borderId="14" xfId="0" applyFont="1" applyFill="1" applyBorder="1" applyAlignment="1">
      <alignment horizontal="center" vertical="top"/>
    </xf>
    <xf numFmtId="0" fontId="2" fillId="0" borderId="14" xfId="0" applyFont="1" applyBorder="1" applyAlignment="1">
      <alignment horizontal="left" vertical="top"/>
    </xf>
    <xf numFmtId="0" fontId="2" fillId="0" borderId="23" xfId="0" applyFont="1" applyBorder="1" applyAlignment="1">
      <alignment/>
    </xf>
    <xf numFmtId="0" fontId="3" fillId="0" borderId="21" xfId="0" applyFont="1" applyFill="1" applyBorder="1" applyAlignment="1">
      <alignment vertical="top" wrapText="1"/>
    </xf>
    <xf numFmtId="0" fontId="2" fillId="0" borderId="16" xfId="0" applyFont="1" applyBorder="1" applyAlignment="1">
      <alignment horizontal="center" vertical="top" wrapText="1"/>
    </xf>
    <xf numFmtId="0" fontId="2" fillId="0" borderId="16" xfId="0" applyFont="1" applyBorder="1" applyAlignment="1">
      <alignment horizontal="center" vertical="top"/>
    </xf>
    <xf numFmtId="0" fontId="2" fillId="0" borderId="19" xfId="0" applyFont="1" applyBorder="1" applyAlignment="1">
      <alignment horizontal="center" vertical="top" wrapText="1"/>
    </xf>
    <xf numFmtId="0" fontId="2" fillId="0" borderId="19" xfId="0" applyFont="1" applyBorder="1" applyAlignment="1">
      <alignment horizontal="center" vertical="top"/>
    </xf>
    <xf numFmtId="0" fontId="2" fillId="0" borderId="34" xfId="0" applyFont="1" applyBorder="1" applyAlignment="1">
      <alignment vertical="center"/>
    </xf>
    <xf numFmtId="0" fontId="3" fillId="33" borderId="10" xfId="0" applyFont="1" applyFill="1" applyBorder="1" applyAlignment="1">
      <alignment vertical="top" wrapText="1"/>
    </xf>
    <xf numFmtId="0" fontId="3" fillId="0" borderId="26" xfId="0" applyFont="1" applyFill="1" applyBorder="1" applyAlignment="1">
      <alignment vertical="top" wrapText="1"/>
    </xf>
    <xf numFmtId="0" fontId="2" fillId="35" borderId="21" xfId="0" applyFont="1" applyFill="1" applyBorder="1" applyAlignment="1">
      <alignment vertical="top" wrapText="1"/>
    </xf>
    <xf numFmtId="0" fontId="2" fillId="35" borderId="16" xfId="0" applyNumberFormat="1" applyFont="1" applyFill="1" applyBorder="1" applyAlignment="1">
      <alignment horizontal="center" vertical="center" wrapText="1"/>
    </xf>
    <xf numFmtId="0" fontId="3" fillId="35" borderId="11" xfId="0" applyFont="1" applyFill="1" applyBorder="1" applyAlignment="1">
      <alignment vertical="top" wrapText="1"/>
    </xf>
    <xf numFmtId="0" fontId="2" fillId="35" borderId="19" xfId="0" applyNumberFormat="1" applyFont="1" applyFill="1" applyBorder="1" applyAlignment="1">
      <alignment horizontal="center" vertical="center" wrapText="1"/>
    </xf>
    <xf numFmtId="0" fontId="2" fillId="0" borderId="43" xfId="0" applyFont="1" applyFill="1" applyBorder="1" applyAlignment="1">
      <alignment vertical="top" wrapText="1"/>
    </xf>
    <xf numFmtId="0" fontId="2" fillId="0" borderId="65" xfId="0" applyNumberFormat="1" applyFont="1" applyFill="1" applyBorder="1" applyAlignment="1">
      <alignment horizontal="center" vertical="center" wrapText="1"/>
    </xf>
    <xf numFmtId="0" fontId="2" fillId="0" borderId="64" xfId="0" applyNumberFormat="1" applyFont="1" applyFill="1" applyBorder="1" applyAlignment="1">
      <alignment horizontal="center" vertical="center" wrapText="1"/>
    </xf>
    <xf numFmtId="0" fontId="2" fillId="0" borderId="22" xfId="0" applyFont="1" applyBorder="1" applyAlignment="1">
      <alignment horizontal="left" vertical="top" wrapText="1"/>
    </xf>
    <xf numFmtId="0" fontId="10" fillId="0" borderId="14" xfId="0" applyFont="1" applyBorder="1" applyAlignment="1">
      <alignment horizontal="center" vertical="center"/>
    </xf>
    <xf numFmtId="0" fontId="10" fillId="0" borderId="23" xfId="0" applyFont="1" applyBorder="1" applyAlignment="1">
      <alignment vertical="center"/>
    </xf>
    <xf numFmtId="0" fontId="2" fillId="0" borderId="29" xfId="0" applyFont="1" applyBorder="1" applyAlignment="1">
      <alignment horizontal="center" wrapText="1"/>
    </xf>
    <xf numFmtId="0" fontId="4" fillId="0" borderId="30" xfId="0" applyFont="1" applyBorder="1" applyAlignment="1">
      <alignment/>
    </xf>
    <xf numFmtId="0" fontId="4" fillId="33" borderId="55" xfId="0" applyFont="1" applyFill="1" applyBorder="1" applyAlignment="1">
      <alignment horizontal="left" vertical="top" wrapText="1"/>
    </xf>
    <xf numFmtId="0" fontId="2" fillId="33" borderId="16" xfId="0" applyFont="1" applyFill="1" applyBorder="1" applyAlignment="1">
      <alignment horizontal="center" wrapText="1"/>
    </xf>
    <xf numFmtId="0" fontId="2" fillId="0" borderId="16" xfId="0" applyFont="1" applyBorder="1" applyAlignment="1">
      <alignment horizontal="center" wrapText="1"/>
    </xf>
    <xf numFmtId="0" fontId="4" fillId="0" borderId="17" xfId="0" applyFont="1" applyBorder="1" applyAlignment="1">
      <alignment/>
    </xf>
    <xf numFmtId="0" fontId="26" fillId="33" borderId="62" xfId="0" applyFont="1" applyFill="1" applyBorder="1" applyAlignment="1">
      <alignment horizontal="left" vertical="top" wrapText="1"/>
    </xf>
    <xf numFmtId="0" fontId="2" fillId="33" borderId="29" xfId="0" applyFont="1" applyFill="1" applyBorder="1" applyAlignment="1">
      <alignment horizontal="center" wrapText="1"/>
    </xf>
    <xf numFmtId="0" fontId="2" fillId="0" borderId="29" xfId="0" applyFont="1" applyBorder="1" applyAlignment="1">
      <alignment horizontal="center" wrapText="1"/>
    </xf>
    <xf numFmtId="0" fontId="4" fillId="0" borderId="30" xfId="0" applyFont="1" applyBorder="1" applyAlignment="1">
      <alignment/>
    </xf>
    <xf numFmtId="0" fontId="2" fillId="36" borderId="21" xfId="0" applyFont="1" applyFill="1" applyBorder="1" applyAlignment="1">
      <alignment horizontal="left" vertical="top" wrapText="1"/>
    </xf>
    <xf numFmtId="0" fontId="2" fillId="36" borderId="16"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4" fillId="0" borderId="33" xfId="0" applyFont="1" applyBorder="1" applyAlignment="1">
      <alignment horizontal="center" vertical="center"/>
    </xf>
    <xf numFmtId="0" fontId="2" fillId="0" borderId="39" xfId="0" applyFont="1" applyBorder="1" applyAlignment="1">
      <alignment horizontal="center" vertical="center" wrapText="1"/>
    </xf>
    <xf numFmtId="0" fontId="4" fillId="0" borderId="40" xfId="0" applyFont="1" applyBorder="1" applyAlignment="1">
      <alignment horizontal="center" vertical="center"/>
    </xf>
    <xf numFmtId="0" fontId="2" fillId="36" borderId="29" xfId="0" applyFont="1" applyFill="1" applyBorder="1" applyAlignment="1">
      <alignment horizontal="center" vertical="center" wrapText="1"/>
    </xf>
    <xf numFmtId="0" fontId="2" fillId="0" borderId="31"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69" xfId="0" applyFont="1" applyFill="1" applyBorder="1" applyAlignment="1">
      <alignment horizontal="left" vertical="top" wrapText="1"/>
    </xf>
    <xf numFmtId="0" fontId="3" fillId="33" borderId="22" xfId="0" applyFont="1" applyFill="1" applyBorder="1" applyAlignment="1">
      <alignment vertical="top" wrapText="1"/>
    </xf>
    <xf numFmtId="0" fontId="2" fillId="0" borderId="21" xfId="0" applyFont="1" applyFill="1" applyBorder="1" applyAlignment="1">
      <alignment vertical="top" wrapText="1"/>
    </xf>
    <xf numFmtId="0" fontId="30" fillId="0" borderId="0" xfId="0" applyFont="1" applyFill="1" applyBorder="1" applyAlignment="1">
      <alignment vertical="top" wrapText="1"/>
    </xf>
    <xf numFmtId="0" fontId="6" fillId="0" borderId="32" xfId="0" applyFont="1" applyBorder="1" applyAlignment="1">
      <alignment vertical="top" wrapText="1"/>
    </xf>
    <xf numFmtId="0" fontId="2" fillId="0" borderId="34" xfId="0" applyFont="1" applyBorder="1" applyAlignment="1">
      <alignment horizontal="center" vertical="center"/>
    </xf>
    <xf numFmtId="0" fontId="2" fillId="33" borderId="31" xfId="0" applyFont="1" applyFill="1" applyBorder="1" applyAlignment="1">
      <alignment horizontal="left" vertical="top" wrapText="1"/>
    </xf>
    <xf numFmtId="0" fontId="2" fillId="0" borderId="15" xfId="0" applyFont="1" applyFill="1" applyBorder="1" applyAlignment="1">
      <alignment horizontal="center" wrapText="1"/>
    </xf>
    <xf numFmtId="0" fontId="2" fillId="33" borderId="15" xfId="0" applyFont="1" applyFill="1" applyBorder="1" applyAlignment="1">
      <alignment horizontal="center" wrapText="1"/>
    </xf>
    <xf numFmtId="0" fontId="2" fillId="0" borderId="33" xfId="0" applyFont="1" applyBorder="1" applyAlignment="1">
      <alignment horizontal="center"/>
    </xf>
    <xf numFmtId="0" fontId="3" fillId="33" borderId="68" xfId="0" applyFont="1" applyFill="1" applyBorder="1" applyAlignment="1">
      <alignment horizontal="left" vertical="top" wrapText="1"/>
    </xf>
    <xf numFmtId="0" fontId="2" fillId="33" borderId="19" xfId="0" applyFont="1" applyFill="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center"/>
    </xf>
    <xf numFmtId="0" fontId="2" fillId="33" borderId="15" xfId="0" applyFont="1" applyFill="1" applyBorder="1" applyAlignment="1">
      <alignment horizontal="center" vertical="center" wrapText="1"/>
    </xf>
    <xf numFmtId="0" fontId="2" fillId="0" borderId="33" xfId="0" applyFont="1" applyBorder="1" applyAlignment="1">
      <alignment horizontal="center" vertical="center"/>
    </xf>
    <xf numFmtId="0" fontId="3" fillId="33" borderId="41" xfId="0" applyFont="1" applyFill="1" applyBorder="1" applyAlignment="1">
      <alignment horizontal="left" vertical="top" wrapText="1"/>
    </xf>
    <xf numFmtId="0" fontId="3" fillId="33" borderId="42" xfId="0" applyFont="1" applyFill="1" applyBorder="1" applyAlignment="1">
      <alignment horizontal="left" vertical="top" wrapText="1"/>
    </xf>
    <xf numFmtId="0" fontId="2" fillId="0" borderId="33" xfId="0" applyFont="1" applyFill="1" applyBorder="1" applyAlignment="1">
      <alignment horizontal="center" vertical="center"/>
    </xf>
    <xf numFmtId="0" fontId="2" fillId="0" borderId="30" xfId="0" applyFont="1" applyFill="1" applyBorder="1" applyAlignment="1">
      <alignment horizontal="center" vertical="center"/>
    </xf>
    <xf numFmtId="0" fontId="2" fillId="36" borderId="43" xfId="0" applyFont="1" applyFill="1" applyBorder="1" applyAlignment="1">
      <alignment horizontal="left" vertical="top" wrapText="1"/>
    </xf>
    <xf numFmtId="0" fontId="12" fillId="35" borderId="21" xfId="0" applyFont="1" applyFill="1" applyBorder="1" applyAlignment="1">
      <alignment vertical="top" wrapText="1"/>
    </xf>
    <xf numFmtId="0" fontId="12" fillId="35" borderId="12" xfId="0" applyFont="1" applyFill="1" applyBorder="1" applyAlignment="1">
      <alignment horizontal="center" vertical="center" wrapText="1"/>
    </xf>
    <xf numFmtId="0" fontId="14" fillId="35" borderId="44" xfId="0" applyFont="1" applyFill="1" applyBorder="1" applyAlignment="1">
      <alignment vertical="top" wrapText="1"/>
    </xf>
    <xf numFmtId="0" fontId="2" fillId="35" borderId="39" xfId="0" applyFont="1" applyFill="1" applyBorder="1" applyAlignment="1">
      <alignment horizontal="center" vertical="center" wrapText="1"/>
    </xf>
    <xf numFmtId="0" fontId="12" fillId="35" borderId="3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3" xfId="0" applyFont="1" applyFill="1" applyBorder="1" applyAlignment="1">
      <alignment vertical="top" wrapText="1"/>
    </xf>
    <xf numFmtId="0" fontId="12" fillId="0" borderId="29" xfId="0" applyFont="1" applyFill="1" applyBorder="1" applyAlignment="1">
      <alignment horizontal="center" vertical="center" wrapText="1"/>
    </xf>
    <xf numFmtId="0" fontId="2" fillId="0" borderId="30" xfId="0" applyFont="1" applyFill="1" applyBorder="1" applyAlignment="1">
      <alignment vertical="center"/>
    </xf>
    <xf numFmtId="0" fontId="2" fillId="0" borderId="51" xfId="0" applyFont="1" applyFill="1" applyBorder="1" applyAlignment="1">
      <alignment horizontal="center" vertical="center"/>
    </xf>
    <xf numFmtId="0" fontId="2" fillId="0" borderId="61" xfId="0" applyFont="1" applyFill="1" applyBorder="1" applyAlignment="1">
      <alignment horizontal="center" vertical="center"/>
    </xf>
    <xf numFmtId="0" fontId="3" fillId="0" borderId="44" xfId="0" applyFont="1" applyFill="1" applyBorder="1" applyAlignment="1">
      <alignment vertical="top" wrapText="1"/>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3" fillId="0" borderId="22" xfId="0" applyFont="1" applyFill="1" applyBorder="1" applyAlignment="1">
      <alignment vertical="top"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6" fillId="0" borderId="55" xfId="0" applyFont="1" applyBorder="1" applyAlignment="1">
      <alignment horizontal="center" vertical="center" wrapText="1"/>
    </xf>
    <xf numFmtId="0" fontId="12" fillId="0" borderId="10" xfId="0" applyFont="1" applyFill="1" applyBorder="1" applyAlignment="1">
      <alignment vertical="top" wrapText="1"/>
    </xf>
    <xf numFmtId="0" fontId="14" fillId="0" borderId="44" xfId="0" applyFont="1" applyFill="1" applyBorder="1" applyAlignment="1">
      <alignment vertical="top" wrapText="1"/>
    </xf>
    <xf numFmtId="0" fontId="2" fillId="0" borderId="12" xfId="0" applyFont="1" applyBorder="1" applyAlignment="1">
      <alignment horizontal="center" vertical="top"/>
    </xf>
    <xf numFmtId="0" fontId="2" fillId="0" borderId="18" xfId="0" applyFont="1" applyBorder="1" applyAlignment="1">
      <alignment horizontal="center"/>
    </xf>
    <xf numFmtId="0" fontId="26" fillId="0" borderId="62" xfId="0" applyFont="1" applyBorder="1" applyAlignment="1">
      <alignment vertical="center"/>
    </xf>
    <xf numFmtId="0" fontId="2" fillId="0" borderId="51"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64"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 fillId="0" borderId="0" xfId="0" applyFont="1" applyBorder="1" applyAlignment="1">
      <alignment vertical="top"/>
    </xf>
    <xf numFmtId="0" fontId="2" fillId="0" borderId="31" xfId="0" applyFont="1" applyBorder="1" applyAlignment="1">
      <alignment horizontal="left" vertical="top" wrapText="1"/>
    </xf>
    <xf numFmtId="0" fontId="3" fillId="0" borderId="0" xfId="0" applyFont="1" applyFill="1" applyBorder="1" applyAlignment="1">
      <alignment horizontal="left" vertical="top" wrapText="1"/>
    </xf>
    <xf numFmtId="0" fontId="4" fillId="0" borderId="0" xfId="0" applyFont="1" applyBorder="1" applyAlignment="1">
      <alignment horizontal="center" vertical="center"/>
    </xf>
    <xf numFmtId="0" fontId="3" fillId="0" borderId="68" xfId="0" applyFont="1" applyFill="1" applyBorder="1" applyAlignment="1">
      <alignment horizontal="left" vertical="top" wrapText="1"/>
    </xf>
    <xf numFmtId="0" fontId="2" fillId="0" borderId="25" xfId="0" applyFont="1" applyFill="1" applyBorder="1" applyAlignment="1">
      <alignment vertical="top"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center" vertical="center"/>
    </xf>
    <xf numFmtId="177" fontId="2" fillId="0" borderId="0" xfId="0" applyNumberFormat="1" applyFont="1" applyAlignment="1">
      <alignment/>
    </xf>
    <xf numFmtId="0" fontId="2" fillId="0" borderId="23" xfId="0"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2"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3" fillId="0" borderId="22" xfId="0" applyFont="1" applyBorder="1" applyAlignment="1">
      <alignment horizontal="left" vertical="top" wrapText="1"/>
    </xf>
    <xf numFmtId="177" fontId="2" fillId="0" borderId="19" xfId="0" applyNumberFormat="1" applyFont="1" applyBorder="1" applyAlignment="1">
      <alignment horizontal="center" vertical="center" wrapText="1"/>
    </xf>
    <xf numFmtId="0" fontId="15" fillId="0" borderId="0" xfId="0" applyFont="1" applyAlignment="1">
      <alignment vertical="top" wrapText="1"/>
    </xf>
    <xf numFmtId="49" fontId="31" fillId="0" borderId="0" xfId="0" applyNumberFormat="1" applyFont="1" applyFill="1" applyBorder="1" applyAlignment="1">
      <alignment vertical="top"/>
    </xf>
    <xf numFmtId="0" fontId="31" fillId="0" borderId="0" xfId="0" applyFont="1" applyAlignment="1">
      <alignment vertical="top" wrapText="1"/>
    </xf>
    <xf numFmtId="0" fontId="15" fillId="0" borderId="24" xfId="0" applyFont="1" applyBorder="1" applyAlignment="1">
      <alignment vertical="top" wrapText="1"/>
    </xf>
    <xf numFmtId="0" fontId="1" fillId="0" borderId="13" xfId="0" applyFont="1" applyBorder="1" applyAlignment="1">
      <alignment horizontal="center" vertical="center" wrapText="1"/>
    </xf>
    <xf numFmtId="0" fontId="1" fillId="0" borderId="34" xfId="0" applyFont="1" applyBorder="1" applyAlignment="1">
      <alignment horizontal="center" vertical="center" wrapText="1"/>
    </xf>
    <xf numFmtId="0" fontId="15" fillId="0" borderId="70" xfId="0" applyFont="1" applyBorder="1" applyAlignment="1">
      <alignment vertical="top" wrapText="1"/>
    </xf>
    <xf numFmtId="49" fontId="1" fillId="0" borderId="13" xfId="0" applyNumberFormat="1" applyFont="1" applyBorder="1" applyAlignment="1">
      <alignment horizontal="center" vertical="top"/>
    </xf>
    <xf numFmtId="49" fontId="1" fillId="0" borderId="52" xfId="0" applyNumberFormat="1" applyFont="1" applyBorder="1" applyAlignment="1">
      <alignment horizontal="center" vertical="top"/>
    </xf>
    <xf numFmtId="0" fontId="1" fillId="0" borderId="34" xfId="0" applyFont="1" applyBorder="1" applyAlignment="1">
      <alignment horizontal="center" vertical="top"/>
    </xf>
    <xf numFmtId="0" fontId="15" fillId="0" borderId="66" xfId="0" applyFont="1" applyFill="1" applyBorder="1" applyAlignment="1">
      <alignment horizontal="center" vertical="top" wrapText="1"/>
    </xf>
    <xf numFmtId="0" fontId="15" fillId="0" borderId="49" xfId="0" applyFont="1" applyFill="1" applyBorder="1" applyAlignment="1">
      <alignment horizontal="center" vertical="top" wrapText="1"/>
    </xf>
    <xf numFmtId="0" fontId="15" fillId="0" borderId="12" xfId="0" applyFont="1" applyFill="1" applyBorder="1" applyAlignment="1">
      <alignment vertical="top" wrapText="1"/>
    </xf>
    <xf numFmtId="0" fontId="15" fillId="0" borderId="71" xfId="0" applyFont="1" applyFill="1" applyBorder="1" applyAlignment="1">
      <alignment horizontal="center" vertical="top" wrapText="1"/>
    </xf>
    <xf numFmtId="0" fontId="15" fillId="0" borderId="70" xfId="0" applyFont="1" applyFill="1" applyBorder="1" applyAlignment="1">
      <alignment vertical="top" wrapText="1"/>
    </xf>
    <xf numFmtId="0" fontId="1" fillId="0" borderId="57" xfId="0" applyFont="1" applyFill="1" applyBorder="1" applyAlignment="1">
      <alignment vertical="top" wrapText="1"/>
    </xf>
    <xf numFmtId="0" fontId="15" fillId="0" borderId="57" xfId="0" applyFont="1" applyFill="1" applyBorder="1" applyAlignment="1">
      <alignment vertical="top" wrapText="1"/>
    </xf>
    <xf numFmtId="0" fontId="15" fillId="0" borderId="46" xfId="0" applyFont="1" applyFill="1" applyBorder="1" applyAlignment="1">
      <alignment horizontal="center" vertical="top" wrapText="1"/>
    </xf>
    <xf numFmtId="0" fontId="15" fillId="0" borderId="67" xfId="0" applyFont="1" applyFill="1" applyBorder="1" applyAlignment="1">
      <alignment horizontal="center" vertical="top" wrapText="1"/>
    </xf>
    <xf numFmtId="0" fontId="15" fillId="0" borderId="72" xfId="0" applyFont="1" applyFill="1" applyBorder="1" applyAlignment="1">
      <alignment vertical="top" wrapText="1"/>
    </xf>
    <xf numFmtId="49" fontId="1" fillId="0" borderId="15" xfId="0" applyNumberFormat="1" applyFont="1" applyBorder="1" applyAlignment="1">
      <alignment horizontal="center" vertical="top"/>
    </xf>
    <xf numFmtId="49" fontId="1" fillId="0" borderId="73" xfId="0" applyNumberFormat="1" applyFont="1" applyBorder="1" applyAlignment="1">
      <alignment horizontal="center" vertical="top"/>
    </xf>
    <xf numFmtId="0" fontId="1" fillId="0" borderId="33" xfId="0" applyFont="1" applyBorder="1" applyAlignment="1">
      <alignment horizontal="center" vertical="top"/>
    </xf>
    <xf numFmtId="0" fontId="15" fillId="0" borderId="55" xfId="0" applyFont="1" applyFill="1" applyBorder="1" applyAlignment="1">
      <alignment horizontal="center" vertical="top" wrapText="1"/>
    </xf>
    <xf numFmtId="0" fontId="15" fillId="0" borderId="21" xfId="0" applyFont="1" applyFill="1" applyBorder="1" applyAlignment="1">
      <alignment vertical="top" wrapText="1"/>
    </xf>
    <xf numFmtId="0" fontId="15" fillId="0" borderId="16" xfId="0" applyFont="1" applyFill="1" applyBorder="1" applyAlignment="1">
      <alignment vertical="top" wrapText="1"/>
    </xf>
    <xf numFmtId="0" fontId="15" fillId="34" borderId="16" xfId="0" applyFont="1" applyFill="1" applyBorder="1" applyAlignment="1">
      <alignment horizontal="center" vertical="center" wrapText="1"/>
    </xf>
    <xf numFmtId="49" fontId="15" fillId="0" borderId="16" xfId="0" applyNumberFormat="1" applyFont="1" applyBorder="1" applyAlignment="1">
      <alignment horizontal="center" vertical="center"/>
    </xf>
    <xf numFmtId="49" fontId="15" fillId="0" borderId="36" xfId="0" applyNumberFormat="1" applyFont="1" applyBorder="1" applyAlignment="1">
      <alignment horizontal="center" vertical="center"/>
    </xf>
    <xf numFmtId="0" fontId="15" fillId="34" borderId="17" xfId="0" applyFont="1" applyFill="1" applyBorder="1" applyAlignment="1">
      <alignment horizontal="center" vertical="center" wrapText="1"/>
    </xf>
    <xf numFmtId="0" fontId="15" fillId="0" borderId="41" xfId="0" applyFont="1" applyFill="1" applyBorder="1" applyAlignment="1">
      <alignment horizontal="center" vertical="top" wrapText="1"/>
    </xf>
    <xf numFmtId="0" fontId="15" fillId="0" borderId="10" xfId="0" applyFont="1" applyFill="1" applyBorder="1" applyAlignment="1">
      <alignment vertical="top" wrapText="1"/>
    </xf>
    <xf numFmtId="0" fontId="15" fillId="34" borderId="12" xfId="0" applyFont="1" applyFill="1" applyBorder="1" applyAlignment="1">
      <alignment horizontal="center" vertical="center" wrapText="1"/>
    </xf>
    <xf numFmtId="0" fontId="15" fillId="34" borderId="18" xfId="0" applyFont="1" applyFill="1" applyBorder="1" applyAlignment="1">
      <alignment horizontal="center" vertical="center" wrapText="1"/>
    </xf>
    <xf numFmtId="0" fontId="15" fillId="0" borderId="43" xfId="0" applyFont="1" applyFill="1" applyBorder="1" applyAlignment="1">
      <alignment vertical="top" wrapText="1"/>
    </xf>
    <xf numFmtId="0" fontId="15" fillId="0" borderId="14" xfId="0" applyFont="1" applyFill="1" applyBorder="1" applyAlignment="1">
      <alignment horizontal="center" vertical="top"/>
    </xf>
    <xf numFmtId="0" fontId="15" fillId="0" borderId="14" xfId="0" applyFont="1" applyFill="1" applyBorder="1" applyAlignment="1">
      <alignment horizontal="center" vertical="top" wrapText="1"/>
    </xf>
    <xf numFmtId="0" fontId="15" fillId="34" borderId="43" xfId="0" applyFont="1" applyFill="1" applyBorder="1" applyAlignment="1">
      <alignment vertical="top" wrapText="1"/>
    </xf>
    <xf numFmtId="0" fontId="15" fillId="34" borderId="29" xfId="0" applyFont="1" applyFill="1" applyBorder="1" applyAlignment="1">
      <alignment horizontal="center" vertical="top" wrapText="1"/>
    </xf>
    <xf numFmtId="0" fontId="15" fillId="0" borderId="29" xfId="0" applyFont="1" applyFill="1" applyBorder="1" applyAlignment="1">
      <alignment horizontal="center" vertical="top"/>
    </xf>
    <xf numFmtId="0" fontId="15" fillId="0" borderId="29" xfId="0" applyFont="1" applyFill="1" applyBorder="1" applyAlignment="1">
      <alignment horizontal="center" vertical="top" wrapText="1"/>
    </xf>
    <xf numFmtId="177" fontId="15" fillId="34" borderId="29" xfId="0" applyNumberFormat="1" applyFont="1" applyFill="1" applyBorder="1" applyAlignment="1">
      <alignment horizontal="center" vertical="top" wrapText="1"/>
    </xf>
    <xf numFmtId="0" fontId="15" fillId="34" borderId="44" xfId="0" applyFont="1" applyFill="1" applyBorder="1" applyAlignment="1">
      <alignment vertical="top" wrapText="1"/>
    </xf>
    <xf numFmtId="0" fontId="15" fillId="34" borderId="39" xfId="0" applyFont="1" applyFill="1" applyBorder="1" applyAlignment="1">
      <alignment horizontal="center" vertical="top" wrapText="1"/>
    </xf>
    <xf numFmtId="0" fontId="15" fillId="0" borderId="39" xfId="0" applyFont="1" applyFill="1" applyBorder="1" applyAlignment="1">
      <alignment horizontal="center" vertical="top"/>
    </xf>
    <xf numFmtId="0" fontId="15" fillId="0" borderId="39" xfId="0" applyFont="1" applyFill="1" applyBorder="1" applyAlignment="1">
      <alignment horizontal="center" vertical="top" wrapText="1"/>
    </xf>
    <xf numFmtId="0" fontId="33" fillId="0" borderId="0" xfId="0" applyFont="1" applyAlignment="1">
      <alignment/>
    </xf>
    <xf numFmtId="0" fontId="15" fillId="0" borderId="0" xfId="0" applyFont="1" applyAlignment="1">
      <alignment vertical="top" wrapText="1"/>
    </xf>
    <xf numFmtId="0" fontId="15" fillId="0" borderId="71" xfId="0" applyFont="1" applyFill="1" applyBorder="1" applyAlignment="1">
      <alignment horizontal="center" vertical="top" wrapText="1"/>
    </xf>
    <xf numFmtId="0" fontId="15" fillId="0" borderId="0" xfId="0" applyFont="1" applyAlignment="1">
      <alignment/>
    </xf>
    <xf numFmtId="0" fontId="1" fillId="0" borderId="15" xfId="0" applyFont="1" applyBorder="1" applyAlignment="1">
      <alignment horizontal="center" vertical="top" wrapText="1"/>
    </xf>
    <xf numFmtId="0" fontId="15" fillId="0" borderId="72" xfId="0" applyFont="1" applyBorder="1" applyAlignment="1">
      <alignment horizontal="center" vertical="top" wrapText="1"/>
    </xf>
    <xf numFmtId="49" fontId="1" fillId="0" borderId="52" xfId="0" applyNumberFormat="1" applyFont="1" applyBorder="1" applyAlignment="1">
      <alignment horizontal="center" vertical="top" wrapText="1"/>
    </xf>
    <xf numFmtId="49" fontId="1" fillId="0" borderId="34" xfId="0" applyNumberFormat="1" applyFont="1" applyBorder="1" applyAlignment="1">
      <alignment horizontal="center" vertical="top" wrapText="1"/>
    </xf>
    <xf numFmtId="0" fontId="15" fillId="0" borderId="66" xfId="0" applyFont="1" applyFill="1" applyBorder="1" applyAlignment="1">
      <alignment horizontal="center" vertical="top" wrapText="1"/>
    </xf>
    <xf numFmtId="0" fontId="15" fillId="0" borderId="27" xfId="0" applyFont="1" applyFill="1" applyBorder="1" applyAlignment="1">
      <alignment vertical="top" wrapText="1"/>
    </xf>
    <xf numFmtId="0" fontId="15" fillId="0" borderId="49" xfId="0" applyFont="1" applyFill="1" applyBorder="1" applyAlignment="1">
      <alignment horizontal="center" vertical="top" wrapText="1"/>
    </xf>
    <xf numFmtId="0" fontId="15" fillId="0" borderId="12" xfId="0" applyFont="1" applyFill="1" applyBorder="1" applyAlignment="1">
      <alignment vertical="top" wrapText="1"/>
    </xf>
    <xf numFmtId="0" fontId="15" fillId="0" borderId="51" xfId="0" applyFont="1" applyFill="1" applyBorder="1" applyAlignment="1">
      <alignment vertical="top" wrapText="1"/>
    </xf>
    <xf numFmtId="0" fontId="15" fillId="0" borderId="74" xfId="0" applyFont="1" applyFill="1" applyBorder="1" applyAlignment="1">
      <alignment vertical="top" wrapText="1"/>
    </xf>
    <xf numFmtId="0" fontId="15" fillId="0" borderId="46" xfId="0" applyFont="1" applyFill="1" applyBorder="1" applyAlignment="1">
      <alignment horizontal="center" vertical="top" wrapText="1"/>
    </xf>
    <xf numFmtId="0" fontId="15" fillId="0" borderId="67" xfId="0" applyFont="1" applyFill="1" applyBorder="1" applyAlignment="1">
      <alignment horizontal="center" vertical="top" wrapText="1"/>
    </xf>
    <xf numFmtId="0" fontId="15" fillId="0" borderId="19" xfId="0" applyFont="1" applyFill="1" applyBorder="1" applyAlignment="1">
      <alignment vertical="top" wrapText="1"/>
    </xf>
    <xf numFmtId="0" fontId="15" fillId="0" borderId="47" xfId="0" applyFont="1" applyFill="1" applyBorder="1" applyAlignment="1">
      <alignment vertical="top" wrapText="1"/>
    </xf>
    <xf numFmtId="0" fontId="15" fillId="0" borderId="16" xfId="0" applyFont="1" applyFill="1" applyBorder="1" applyAlignment="1">
      <alignment vertical="top" wrapText="1"/>
    </xf>
    <xf numFmtId="49" fontId="15" fillId="0" borderId="17" xfId="0" applyNumberFormat="1" applyFont="1" applyBorder="1" applyAlignment="1">
      <alignment horizontal="center" vertical="center"/>
    </xf>
    <xf numFmtId="0" fontId="15" fillId="0" borderId="38" xfId="0" applyFont="1" applyFill="1" applyBorder="1" applyAlignment="1">
      <alignment vertical="top" wrapText="1"/>
    </xf>
    <xf numFmtId="0" fontId="15" fillId="0" borderId="18"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34" borderId="75" xfId="0" applyFont="1" applyFill="1" applyBorder="1" applyAlignment="1">
      <alignment vertical="top" wrapText="1"/>
    </xf>
    <xf numFmtId="0" fontId="15" fillId="0" borderId="30" xfId="0" applyFont="1" applyFill="1" applyBorder="1" applyAlignment="1">
      <alignment horizontal="center" vertical="center" wrapText="1"/>
    </xf>
    <xf numFmtId="0" fontId="15" fillId="0" borderId="0" xfId="0" applyFont="1" applyBorder="1" applyAlignment="1">
      <alignment horizontal="center" vertical="top" wrapText="1"/>
    </xf>
    <xf numFmtId="0" fontId="15" fillId="0" borderId="0" xfId="0" applyFont="1" applyAlignment="1">
      <alignment horizontal="left" vertical="top" wrapText="1"/>
    </xf>
    <xf numFmtId="0" fontId="15" fillId="0" borderId="0" xfId="0" applyFont="1" applyAlignment="1">
      <alignment horizontal="center" vertical="top" wrapText="1"/>
    </xf>
    <xf numFmtId="0" fontId="1" fillId="0" borderId="0" xfId="0" applyFont="1" applyFill="1" applyBorder="1" applyAlignment="1">
      <alignment horizontal="center" vertical="top"/>
    </xf>
    <xf numFmtId="0" fontId="15" fillId="0" borderId="0" xfId="0" applyFont="1" applyFill="1" applyBorder="1" applyAlignment="1">
      <alignment/>
    </xf>
    <xf numFmtId="0" fontId="15" fillId="0" borderId="0" xfId="0" applyFont="1" applyFill="1" applyBorder="1" applyAlignment="1">
      <alignment vertical="top" wrapText="1"/>
    </xf>
    <xf numFmtId="0" fontId="15" fillId="0" borderId="0" xfId="0" applyFont="1" applyAlignment="1">
      <alignment horizontal="center" vertical="top"/>
    </xf>
    <xf numFmtId="0" fontId="1" fillId="0" borderId="0" xfId="0" applyFont="1" applyAlignment="1">
      <alignment vertical="top" wrapText="1"/>
    </xf>
    <xf numFmtId="0" fontId="1" fillId="0" borderId="70" xfId="0" applyFont="1" applyBorder="1" applyAlignment="1">
      <alignment horizontal="center" vertical="center" wrapText="1"/>
    </xf>
    <xf numFmtId="0" fontId="1" fillId="0" borderId="76" xfId="0" applyFont="1" applyBorder="1" applyAlignment="1">
      <alignment horizontal="center" vertical="center" wrapText="1"/>
    </xf>
    <xf numFmtId="0" fontId="1" fillId="0" borderId="52" xfId="0" applyFont="1" applyBorder="1" applyAlignment="1">
      <alignment horizontal="center" vertical="center" wrapText="1"/>
    </xf>
    <xf numFmtId="0" fontId="15" fillId="34" borderId="66" xfId="0" applyFont="1" applyFill="1" applyBorder="1" applyAlignment="1">
      <alignment horizontal="center" vertical="top" wrapText="1"/>
    </xf>
    <xf numFmtId="0" fontId="15" fillId="0" borderId="38" xfId="0" applyFont="1" applyBorder="1" applyAlignment="1">
      <alignment horizontal="center" vertical="center"/>
    </xf>
    <xf numFmtId="0" fontId="15" fillId="0" borderId="12" xfId="0" applyFont="1" applyFill="1" applyBorder="1" applyAlignment="1">
      <alignment horizontal="left" vertical="top" wrapText="1"/>
    </xf>
    <xf numFmtId="0" fontId="15" fillId="34" borderId="49" xfId="0" applyFont="1" applyFill="1" applyBorder="1" applyAlignment="1">
      <alignment horizontal="center" vertical="top" wrapText="1"/>
    </xf>
    <xf numFmtId="0" fontId="15" fillId="0" borderId="38" xfId="0" applyFont="1" applyFill="1" applyBorder="1" applyAlignment="1">
      <alignment horizontal="center" vertical="center" wrapText="1"/>
    </xf>
    <xf numFmtId="0" fontId="15" fillId="0" borderId="14" xfId="0" applyFont="1" applyFill="1" applyBorder="1" applyAlignment="1">
      <alignment horizontal="left" vertical="top" wrapText="1"/>
    </xf>
    <xf numFmtId="0" fontId="15" fillId="0" borderId="45"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5" fillId="34" borderId="51" xfId="0" applyFont="1" applyFill="1" applyBorder="1" applyAlignment="1">
      <alignment vertical="top" wrapText="1"/>
    </xf>
    <xf numFmtId="0" fontId="15" fillId="34" borderId="12" xfId="0" applyFont="1" applyFill="1" applyBorder="1" applyAlignment="1">
      <alignment vertical="top" wrapText="1"/>
    </xf>
    <xf numFmtId="0" fontId="15" fillId="34" borderId="65" xfId="0" applyFont="1" applyFill="1" applyBorder="1" applyAlignment="1">
      <alignment vertical="top" wrapText="1"/>
    </xf>
    <xf numFmtId="0" fontId="15" fillId="34" borderId="27" xfId="0" applyFont="1" applyFill="1" applyBorder="1" applyAlignment="1">
      <alignment vertical="top" wrapText="1"/>
    </xf>
    <xf numFmtId="0" fontId="15" fillId="0" borderId="38" xfId="0" applyFont="1" applyFill="1" applyBorder="1" applyAlignment="1">
      <alignment horizontal="center" vertical="center"/>
    </xf>
    <xf numFmtId="0" fontId="15" fillId="0" borderId="45" xfId="0" applyFont="1" applyBorder="1" applyAlignment="1">
      <alignment horizontal="center" vertical="center"/>
    </xf>
    <xf numFmtId="0" fontId="15" fillId="0" borderId="38"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59" xfId="0" applyFont="1" applyBorder="1" applyAlignment="1">
      <alignment horizontal="center" vertical="top" wrapText="1"/>
    </xf>
    <xf numFmtId="0" fontId="15" fillId="0" borderId="10" xfId="0" applyFont="1" applyBorder="1" applyAlignment="1">
      <alignment horizontal="left" vertical="top" wrapText="1"/>
    </xf>
    <xf numFmtId="0" fontId="15" fillId="0" borderId="54" xfId="0" applyFont="1" applyBorder="1" applyAlignment="1">
      <alignment horizontal="center" vertical="center" wrapText="1"/>
    </xf>
    <xf numFmtId="0" fontId="15" fillId="34" borderId="74" xfId="0" applyFont="1" applyFill="1" applyBorder="1" applyAlignment="1">
      <alignment vertical="top" wrapText="1"/>
    </xf>
    <xf numFmtId="0" fontId="15" fillId="0" borderId="45" xfId="0" applyFont="1" applyBorder="1" applyAlignment="1">
      <alignment horizontal="center" vertical="center" wrapText="1"/>
    </xf>
    <xf numFmtId="0" fontId="15" fillId="34" borderId="75" xfId="0" applyFont="1" applyFill="1" applyBorder="1" applyAlignment="1" quotePrefix="1">
      <alignment vertical="center" wrapText="1"/>
    </xf>
    <xf numFmtId="0" fontId="15" fillId="0" borderId="53" xfId="0" applyFont="1" applyBorder="1" applyAlignment="1">
      <alignment horizontal="center" vertical="center" wrapText="1"/>
    </xf>
    <xf numFmtId="0" fontId="15" fillId="34" borderId="65" xfId="0" applyFont="1" applyFill="1" applyBorder="1" applyAlignment="1" quotePrefix="1">
      <alignment vertical="center" wrapText="1"/>
    </xf>
    <xf numFmtId="0" fontId="15" fillId="0" borderId="28"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66" xfId="0" applyFont="1" applyBorder="1" applyAlignment="1">
      <alignment horizontal="center" vertical="top" wrapText="1"/>
    </xf>
    <xf numFmtId="0" fontId="15" fillId="34" borderId="65" xfId="0" applyFont="1" applyFill="1" applyBorder="1" applyAlignment="1" quotePrefix="1">
      <alignment vertical="top" wrapText="1"/>
    </xf>
    <xf numFmtId="0" fontId="15" fillId="0" borderId="54" xfId="0" applyFont="1" applyFill="1" applyBorder="1" applyAlignment="1">
      <alignment horizontal="center" vertical="center" wrapText="1"/>
    </xf>
    <xf numFmtId="0" fontId="15" fillId="34" borderId="10" xfId="0" applyFont="1" applyFill="1" applyBorder="1" applyAlignment="1">
      <alignment vertical="top" wrapText="1"/>
    </xf>
    <xf numFmtId="0" fontId="15" fillId="0" borderId="77" xfId="0" applyFont="1" applyBorder="1" applyAlignment="1">
      <alignment horizontal="center" vertical="center" wrapText="1"/>
    </xf>
    <xf numFmtId="0" fontId="15" fillId="0" borderId="75" xfId="0" applyFont="1" applyFill="1" applyBorder="1" applyAlignment="1">
      <alignment vertical="top" wrapText="1"/>
    </xf>
    <xf numFmtId="0" fontId="15" fillId="0" borderId="78" xfId="0" applyFont="1" applyBorder="1" applyAlignment="1">
      <alignment horizontal="center" vertical="center" wrapText="1"/>
    </xf>
    <xf numFmtId="0" fontId="15" fillId="0" borderId="75" xfId="0" applyFont="1" applyFill="1" applyBorder="1" applyAlignment="1" quotePrefix="1">
      <alignment vertical="top" wrapText="1"/>
    </xf>
    <xf numFmtId="0" fontId="15" fillId="0" borderId="27" xfId="0" applyFont="1" applyFill="1" applyBorder="1" applyAlignment="1">
      <alignment horizontal="left" vertical="top" wrapText="1"/>
    </xf>
    <xf numFmtId="0" fontId="15" fillId="34" borderId="67" xfId="0" applyFont="1" applyFill="1" applyBorder="1" applyAlignment="1">
      <alignment horizontal="center" vertical="top" wrapText="1"/>
    </xf>
    <xf numFmtId="0" fontId="15" fillId="34" borderId="64" xfId="0" applyFont="1" applyFill="1" applyBorder="1" applyAlignment="1">
      <alignment vertical="top" wrapText="1"/>
    </xf>
    <xf numFmtId="0" fontId="15" fillId="34" borderId="19" xfId="0" applyFont="1" applyFill="1" applyBorder="1" applyAlignment="1">
      <alignment vertical="top" wrapText="1"/>
    </xf>
    <xf numFmtId="0" fontId="15" fillId="0" borderId="21" xfId="0" applyFont="1" applyFill="1" applyBorder="1" applyAlignment="1">
      <alignment vertical="top" wrapText="1"/>
    </xf>
    <xf numFmtId="0" fontId="15" fillId="0" borderId="26" xfId="0" applyFont="1" applyFill="1" applyBorder="1" applyAlignment="1">
      <alignment vertical="top" wrapText="1"/>
    </xf>
    <xf numFmtId="0" fontId="15" fillId="0" borderId="10" xfId="0" applyFont="1" applyFill="1" applyBorder="1" applyAlignment="1">
      <alignment vertical="top" wrapText="1"/>
    </xf>
    <xf numFmtId="0" fontId="15" fillId="0" borderId="12" xfId="0" applyFont="1" applyBorder="1" applyAlignment="1">
      <alignment horizontal="left" vertical="top" wrapText="1"/>
    </xf>
    <xf numFmtId="0" fontId="15" fillId="0" borderId="79" xfId="0" applyFont="1" applyBorder="1" applyAlignment="1">
      <alignment horizontal="center" vertical="center" wrapText="1"/>
    </xf>
    <xf numFmtId="0" fontId="15" fillId="34" borderId="0" xfId="0" applyFont="1" applyFill="1" applyBorder="1" applyAlignment="1">
      <alignment horizontal="left" vertical="top" wrapText="1"/>
    </xf>
    <xf numFmtId="0" fontId="15" fillId="34"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6" xfId="0" applyFont="1" applyBorder="1" applyAlignment="1">
      <alignment horizontal="center" vertical="center"/>
    </xf>
    <xf numFmtId="0" fontId="15" fillId="0" borderId="27" xfId="0" applyFont="1" applyBorder="1" applyAlignment="1">
      <alignment horizontal="left" vertical="top" wrapText="1"/>
    </xf>
    <xf numFmtId="0" fontId="15" fillId="0" borderId="12" xfId="0" applyFont="1" applyBorder="1" applyAlignment="1">
      <alignment horizontal="center" vertical="center"/>
    </xf>
    <xf numFmtId="0" fontId="15" fillId="0" borderId="65" xfId="0" applyFont="1" applyFill="1" applyBorder="1" applyAlignment="1">
      <alignment vertical="top" wrapText="1"/>
    </xf>
    <xf numFmtId="49" fontId="15" fillId="0" borderId="49" xfId="0" applyNumberFormat="1" applyFont="1" applyFill="1" applyBorder="1" applyAlignment="1">
      <alignment horizontal="center" vertical="top" wrapText="1"/>
    </xf>
    <xf numFmtId="0" fontId="15" fillId="0" borderId="12" xfId="0" applyFont="1" applyFill="1" applyBorder="1" applyAlignment="1">
      <alignment horizontal="center" vertical="center"/>
    </xf>
    <xf numFmtId="0" fontId="15" fillId="0" borderId="12" xfId="0" applyFont="1" applyBorder="1" applyAlignment="1">
      <alignment horizontal="center" vertical="center" wrapText="1"/>
    </xf>
    <xf numFmtId="0" fontId="15" fillId="0" borderId="14" xfId="0" applyFont="1" applyFill="1" applyBorder="1" applyAlignment="1">
      <alignment horizontal="center" vertical="center" wrapText="1"/>
    </xf>
    <xf numFmtId="0" fontId="15" fillId="0" borderId="43" xfId="0" applyFont="1" applyFill="1" applyBorder="1" applyAlignment="1">
      <alignment vertical="top" wrapText="1"/>
    </xf>
    <xf numFmtId="49" fontId="15" fillId="0" borderId="66" xfId="0" applyNumberFormat="1" applyFont="1" applyFill="1" applyBorder="1" applyAlignment="1">
      <alignment horizontal="center" vertical="top" wrapText="1"/>
    </xf>
    <xf numFmtId="0" fontId="15" fillId="0" borderId="27" xfId="0" applyFont="1" applyFill="1" applyBorder="1" applyAlignment="1">
      <alignment horizontal="center" vertical="center" wrapText="1"/>
    </xf>
    <xf numFmtId="0" fontId="15" fillId="0" borderId="12" xfId="0" applyNumberFormat="1" applyFont="1" applyBorder="1" applyAlignment="1">
      <alignment horizontal="left" vertical="top" wrapText="1"/>
    </xf>
    <xf numFmtId="49" fontId="15" fillId="0" borderId="67" xfId="0" applyNumberFormat="1" applyFont="1" applyFill="1" applyBorder="1" applyAlignment="1">
      <alignment horizontal="center" vertical="top" wrapText="1"/>
    </xf>
    <xf numFmtId="0" fontId="15" fillId="0" borderId="64" xfId="0" applyFont="1" applyFill="1" applyBorder="1" applyAlignment="1">
      <alignment vertical="top" wrapText="1"/>
    </xf>
    <xf numFmtId="0" fontId="15" fillId="0" borderId="19" xfId="0" applyFont="1" applyBorder="1" applyAlignment="1">
      <alignment horizontal="left" vertical="top" wrapText="1"/>
    </xf>
    <xf numFmtId="0" fontId="15" fillId="0" borderId="37" xfId="0" applyFont="1" applyBorder="1" applyAlignment="1">
      <alignment horizontal="center" vertical="center"/>
    </xf>
    <xf numFmtId="0" fontId="1" fillId="0" borderId="0" xfId="0" applyFont="1" applyBorder="1" applyAlignment="1">
      <alignment horizontal="center" vertical="top" wrapText="1"/>
    </xf>
    <xf numFmtId="0" fontId="1" fillId="0" borderId="0" xfId="0" applyFont="1" applyBorder="1" applyAlignment="1">
      <alignment horizontal="left" wrapText="1"/>
    </xf>
    <xf numFmtId="0" fontId="15" fillId="0" borderId="79"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Alignment="1">
      <alignment horizontal="center"/>
    </xf>
    <xf numFmtId="0" fontId="15" fillId="0" borderId="19" xfId="0" applyFont="1" applyBorder="1" applyAlignment="1">
      <alignment horizontal="center" vertical="center" wrapText="1"/>
    </xf>
    <xf numFmtId="0" fontId="15" fillId="0" borderId="0" xfId="0" applyFont="1" applyAlignment="1">
      <alignment wrapText="1"/>
    </xf>
    <xf numFmtId="0" fontId="1" fillId="0" borderId="0" xfId="0" applyFont="1" applyFill="1" applyBorder="1" applyAlignment="1">
      <alignment horizontal="center" vertical="top" wrapText="1"/>
    </xf>
    <xf numFmtId="0" fontId="15" fillId="0" borderId="0" xfId="0" applyFont="1" applyFill="1" applyBorder="1" applyAlignment="1">
      <alignment wrapText="1"/>
    </xf>
    <xf numFmtId="49" fontId="1" fillId="0" borderId="19"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5" fillId="34" borderId="26" xfId="0" applyFont="1" applyFill="1" applyBorder="1" applyAlignment="1">
      <alignment vertical="top" wrapText="1"/>
    </xf>
    <xf numFmtId="0" fontId="15" fillId="0" borderId="27" xfId="0" applyFont="1" applyBorder="1" applyAlignment="1">
      <alignment horizontal="center" vertical="center" wrapText="1"/>
    </xf>
    <xf numFmtId="0" fontId="33" fillId="0" borderId="0" xfId="0" applyFont="1" applyAlignment="1">
      <alignment wrapText="1"/>
    </xf>
    <xf numFmtId="0" fontId="32" fillId="0" borderId="0" xfId="0" applyFont="1" applyAlignment="1">
      <alignment wrapText="1"/>
    </xf>
    <xf numFmtId="0" fontId="15" fillId="0" borderId="0" xfId="0" applyFont="1" applyAlignment="1">
      <alignment/>
    </xf>
    <xf numFmtId="0" fontId="15" fillId="0" borderId="16" xfId="0" applyFont="1" applyBorder="1" applyAlignment="1">
      <alignment horizontal="center" vertical="center" wrapText="1"/>
    </xf>
    <xf numFmtId="0" fontId="15" fillId="0" borderId="16" xfId="0" applyFont="1" applyFill="1" applyBorder="1" applyAlignment="1">
      <alignment horizontal="center" vertical="center" wrapText="1"/>
    </xf>
    <xf numFmtId="177" fontId="15" fillId="0" borderId="12" xfId="0" applyNumberFormat="1" applyFont="1" applyFill="1" applyBorder="1" applyAlignment="1">
      <alignment horizontal="center" vertical="center" wrapText="1"/>
    </xf>
    <xf numFmtId="177" fontId="15" fillId="0" borderId="12" xfId="0" applyNumberFormat="1" applyFont="1" applyBorder="1" applyAlignment="1">
      <alignment horizontal="center" vertical="center" wrapText="1"/>
    </xf>
    <xf numFmtId="0" fontId="15" fillId="0" borderId="22" xfId="0" applyFont="1" applyFill="1" applyBorder="1" applyAlignment="1">
      <alignment vertical="top" wrapText="1"/>
    </xf>
    <xf numFmtId="0" fontId="15" fillId="0" borderId="29" xfId="0" applyFont="1" applyFill="1" applyBorder="1" applyAlignment="1">
      <alignment horizontal="center" vertical="center" wrapText="1"/>
    </xf>
    <xf numFmtId="0" fontId="15" fillId="0" borderId="41" xfId="0" applyFont="1" applyFill="1" applyBorder="1" applyAlignment="1">
      <alignment horizontal="center" vertical="top" wrapText="1"/>
    </xf>
    <xf numFmtId="0" fontId="15" fillId="0" borderId="20" xfId="0" applyFont="1" applyFill="1" applyBorder="1" applyAlignment="1">
      <alignment horizontal="center" vertical="center" wrapText="1"/>
    </xf>
    <xf numFmtId="0" fontId="15" fillId="0" borderId="0" xfId="0" applyFont="1" applyBorder="1" applyAlignment="1">
      <alignment wrapText="1"/>
    </xf>
    <xf numFmtId="0" fontId="32" fillId="0" borderId="0" xfId="41" applyFont="1" applyAlignment="1" applyProtection="1">
      <alignment/>
      <protection/>
    </xf>
    <xf numFmtId="49" fontId="15" fillId="0" borderId="0" xfId="0" applyNumberFormat="1" applyFont="1" applyFill="1" applyBorder="1" applyAlignment="1">
      <alignment horizontal="center" vertical="top" wrapText="1"/>
    </xf>
    <xf numFmtId="0" fontId="15" fillId="0" borderId="17" xfId="0" applyFont="1" applyFill="1" applyBorder="1" applyAlignment="1">
      <alignment horizontal="center" vertical="center" wrapText="1"/>
    </xf>
    <xf numFmtId="0" fontId="15" fillId="0" borderId="0" xfId="0" applyFont="1" applyAlignment="1">
      <alignment horizontal="left" wrapText="1"/>
    </xf>
    <xf numFmtId="0" fontId="4" fillId="0" borderId="34" xfId="0" applyFont="1" applyBorder="1" applyAlignment="1">
      <alignment horizontal="center"/>
    </xf>
    <xf numFmtId="0" fontId="15" fillId="0" borderId="0" xfId="0" applyFont="1" applyFill="1" applyBorder="1" applyAlignment="1">
      <alignment vertical="top" wrapText="1"/>
    </xf>
    <xf numFmtId="49" fontId="15" fillId="0" borderId="0" xfId="0" applyNumberFormat="1" applyFont="1" applyFill="1" applyBorder="1" applyAlignment="1">
      <alignment vertical="top"/>
    </xf>
    <xf numFmtId="0" fontId="15" fillId="0" borderId="0" xfId="0" applyFont="1" applyBorder="1" applyAlignment="1">
      <alignment vertical="top" wrapText="1"/>
    </xf>
    <xf numFmtId="0" fontId="11" fillId="0" borderId="0" xfId="0" applyFont="1" applyFill="1" applyBorder="1" applyAlignment="1">
      <alignment vertical="top"/>
    </xf>
    <xf numFmtId="0" fontId="37" fillId="0" borderId="0" xfId="0" applyFont="1" applyFill="1" applyBorder="1" applyAlignment="1">
      <alignment vertical="top" wrapText="1"/>
    </xf>
    <xf numFmtId="0" fontId="1" fillId="0" borderId="80" xfId="0" applyFont="1" applyBorder="1" applyAlignment="1">
      <alignment horizontal="center" vertical="center" wrapText="1"/>
    </xf>
    <xf numFmtId="0" fontId="15" fillId="0" borderId="70" xfId="0" applyFont="1" applyBorder="1" applyAlignment="1">
      <alignment vertical="top" wrapText="1"/>
    </xf>
    <xf numFmtId="0" fontId="15" fillId="0" borderId="0" xfId="0" applyFont="1" applyAlignment="1">
      <alignment wrapText="1"/>
    </xf>
    <xf numFmtId="0" fontId="15" fillId="0" borderId="10" xfId="0" applyFont="1" applyBorder="1" applyAlignment="1">
      <alignment vertical="top" wrapText="1"/>
    </xf>
    <xf numFmtId="0" fontId="15" fillId="0" borderId="55" xfId="0" applyFont="1" applyFill="1" applyBorder="1" applyAlignment="1">
      <alignment horizontal="center" vertical="top" wrapText="1"/>
    </xf>
    <xf numFmtId="0" fontId="15" fillId="0" borderId="68" xfId="0" applyFont="1" applyFill="1" applyBorder="1" applyAlignment="1">
      <alignment horizontal="center" vertical="top" wrapText="1"/>
    </xf>
    <xf numFmtId="0" fontId="10" fillId="0" borderId="19" xfId="0" applyFont="1" applyFill="1" applyBorder="1" applyAlignment="1">
      <alignment horizontal="center" vertical="center"/>
    </xf>
    <xf numFmtId="0" fontId="4" fillId="0" borderId="19" xfId="0" applyFont="1" applyBorder="1" applyAlignment="1">
      <alignment horizontal="center" vertical="center" wrapText="1"/>
    </xf>
    <xf numFmtId="0" fontId="3" fillId="0" borderId="11" xfId="0" applyFont="1" applyFill="1" applyBorder="1" applyAlignment="1">
      <alignment vertical="top"/>
    </xf>
    <xf numFmtId="0" fontId="2" fillId="0" borderId="19" xfId="0" applyFont="1" applyFill="1" applyBorder="1" applyAlignment="1">
      <alignment horizontal="center"/>
    </xf>
    <xf numFmtId="0" fontId="0" fillId="0" borderId="28" xfId="0" applyFont="1" applyBorder="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15" fillId="0" borderId="0" xfId="0" applyFont="1" applyAlignment="1">
      <alignment/>
    </xf>
    <xf numFmtId="0" fontId="15" fillId="0" borderId="0" xfId="0" applyFont="1" applyAlignment="1">
      <alignment vertical="top"/>
    </xf>
    <xf numFmtId="0" fontId="15" fillId="0" borderId="0" xfId="0" applyNumberFormat="1" applyFont="1" applyAlignment="1">
      <alignment/>
    </xf>
    <xf numFmtId="0" fontId="0" fillId="0" borderId="28" xfId="0" applyBorder="1" applyAlignment="1">
      <alignment/>
    </xf>
    <xf numFmtId="0" fontId="0" fillId="0" borderId="23" xfId="0" applyBorder="1" applyAlignment="1">
      <alignment/>
    </xf>
    <xf numFmtId="0" fontId="15" fillId="0" borderId="40" xfId="0" applyFont="1" applyFill="1" applyBorder="1" applyAlignment="1">
      <alignment horizontal="center" vertical="center" wrapText="1"/>
    </xf>
    <xf numFmtId="0" fontId="15" fillId="34" borderId="81" xfId="0" applyFont="1" applyFill="1" applyBorder="1" applyAlignment="1">
      <alignment horizontal="center" vertical="top" wrapText="1"/>
    </xf>
    <xf numFmtId="0" fontId="15" fillId="34" borderId="54" xfId="0" applyFont="1" applyFill="1" applyBorder="1" applyAlignment="1">
      <alignment horizontal="center" vertical="center"/>
    </xf>
    <xf numFmtId="0" fontId="15" fillId="0" borderId="39" xfId="0" applyFont="1" applyFill="1" applyBorder="1" applyAlignment="1">
      <alignment horizontal="center" vertical="center" wrapText="1"/>
    </xf>
    <xf numFmtId="0" fontId="1" fillId="0" borderId="47" xfId="0" applyNumberFormat="1" applyFont="1" applyFill="1" applyBorder="1" applyAlignment="1">
      <alignment horizontal="center" vertical="center"/>
    </xf>
    <xf numFmtId="0" fontId="15" fillId="0" borderId="26" xfId="0" applyFont="1" applyBorder="1" applyAlignment="1">
      <alignment vertical="top" wrapText="1"/>
    </xf>
    <xf numFmtId="0" fontId="0" fillId="0" borderId="0" xfId="0" applyFont="1" applyAlignment="1">
      <alignment horizontal="center"/>
    </xf>
    <xf numFmtId="0" fontId="0" fillId="0" borderId="0" xfId="0" applyFont="1" applyAlignment="1">
      <alignment/>
    </xf>
    <xf numFmtId="0" fontId="0" fillId="0" borderId="58" xfId="0" applyFont="1" applyBorder="1" applyAlignment="1">
      <alignment/>
    </xf>
    <xf numFmtId="0" fontId="0" fillId="0" borderId="58" xfId="0" applyFont="1" applyBorder="1" applyAlignment="1">
      <alignment horizontal="center"/>
    </xf>
    <xf numFmtId="0" fontId="12" fillId="35" borderId="14"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0" borderId="16"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12" fillId="0" borderId="29" xfId="0" applyFont="1" applyBorder="1" applyAlignment="1">
      <alignment horizontal="center" vertical="center" wrapText="1"/>
    </xf>
    <xf numFmtId="0" fontId="22" fillId="0" borderId="35" xfId="0" applyFont="1" applyBorder="1" applyAlignment="1">
      <alignment horizontal="center" vertical="center"/>
    </xf>
    <xf numFmtId="0" fontId="21" fillId="0" borderId="35" xfId="0" applyFont="1" applyBorder="1" applyAlignment="1">
      <alignment horizontal="center" vertical="center" wrapText="1"/>
    </xf>
    <xf numFmtId="0" fontId="21" fillId="0" borderId="35" xfId="0" applyFont="1" applyBorder="1" applyAlignment="1">
      <alignment horizontal="center" vertical="center"/>
    </xf>
    <xf numFmtId="0" fontId="12" fillId="33" borderId="16"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12" xfId="0" applyFont="1" applyBorder="1" applyAlignment="1">
      <alignment vertical="center" wrapText="1"/>
    </xf>
    <xf numFmtId="0" fontId="12" fillId="0" borderId="19" xfId="0" applyFont="1" applyBorder="1" applyAlignment="1">
      <alignment vertical="center" wrapText="1"/>
    </xf>
    <xf numFmtId="0" fontId="0" fillId="0" borderId="12"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2" fillId="0" borderId="17" xfId="0" applyFont="1" applyFill="1" applyBorder="1" applyAlignment="1">
      <alignment horizontal="center" vertical="center"/>
    </xf>
    <xf numFmtId="0" fontId="1" fillId="0" borderId="64" xfId="0" applyNumberFormat="1" applyFont="1" applyFill="1" applyBorder="1" applyAlignment="1">
      <alignment horizontal="center"/>
    </xf>
    <xf numFmtId="1" fontId="1" fillId="0" borderId="47" xfId="0" applyNumberFormat="1" applyFont="1" applyBorder="1" applyAlignment="1">
      <alignment horizontal="center" vertical="center"/>
    </xf>
    <xf numFmtId="1" fontId="15" fillId="0" borderId="51" xfId="0" applyNumberFormat="1" applyFont="1" applyBorder="1" applyAlignment="1">
      <alignment horizontal="center" vertical="center"/>
    </xf>
    <xf numFmtId="1" fontId="15" fillId="0" borderId="74" xfId="0" applyNumberFormat="1" applyFont="1" applyBorder="1" applyAlignment="1">
      <alignment horizontal="center" vertical="center"/>
    </xf>
    <xf numFmtId="1" fontId="15" fillId="0" borderId="64" xfId="0" applyNumberFormat="1" applyFont="1" applyBorder="1" applyAlignment="1">
      <alignment horizontal="center" vertical="center"/>
    </xf>
    <xf numFmtId="0" fontId="1" fillId="0" borderId="20" xfId="0" applyNumberFormat="1" applyFont="1" applyFill="1" applyBorder="1" applyAlignment="1">
      <alignment horizontal="center" vertical="center"/>
    </xf>
    <xf numFmtId="0" fontId="1" fillId="0" borderId="17" xfId="0" applyNumberFormat="1" applyFont="1" applyBorder="1" applyAlignment="1">
      <alignment horizontal="center" vertical="center"/>
    </xf>
    <xf numFmtId="0" fontId="1" fillId="0" borderId="74" xfId="0" applyNumberFormat="1" applyFont="1" applyFill="1" applyBorder="1" applyAlignment="1">
      <alignment horizontal="center" vertical="center"/>
    </xf>
    <xf numFmtId="0" fontId="15" fillId="0" borderId="64"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177" fontId="15" fillId="0" borderId="18" xfId="0" applyNumberFormat="1" applyFont="1" applyFill="1" applyBorder="1" applyAlignment="1">
      <alignment horizontal="center" vertical="center"/>
    </xf>
    <xf numFmtId="177" fontId="15" fillId="0" borderId="20" xfId="0" applyNumberFormat="1" applyFont="1" applyFill="1" applyBorder="1" applyAlignment="1">
      <alignment horizontal="center" vertical="center"/>
    </xf>
    <xf numFmtId="1" fontId="15" fillId="0" borderId="51" xfId="0" applyNumberFormat="1" applyFont="1" applyFill="1" applyBorder="1" applyAlignment="1">
      <alignment horizontal="center" vertical="center"/>
    </xf>
    <xf numFmtId="1" fontId="15" fillId="0" borderId="61" xfId="0" applyNumberFormat="1" applyFont="1" applyFill="1" applyBorder="1" applyAlignment="1">
      <alignment horizontal="center" vertical="center"/>
    </xf>
    <xf numFmtId="0" fontId="15" fillId="0" borderId="40" xfId="0" applyNumberFormat="1" applyFont="1" applyFill="1" applyBorder="1" applyAlignment="1">
      <alignment horizontal="center" vertical="center"/>
    </xf>
    <xf numFmtId="177" fontId="15" fillId="0" borderId="28" xfId="0" applyNumberFormat="1" applyFont="1" applyFill="1" applyBorder="1" applyAlignment="1">
      <alignment horizontal="center" vertical="center"/>
    </xf>
    <xf numFmtId="177" fontId="15" fillId="0" borderId="40" xfId="0" applyNumberFormat="1" applyFont="1" applyFill="1" applyBorder="1" applyAlignment="1">
      <alignment horizontal="center" vertical="center"/>
    </xf>
    <xf numFmtId="177" fontId="15" fillId="0" borderId="18" xfId="0" applyNumberFormat="1" applyFont="1" applyFill="1" applyBorder="1" applyAlignment="1">
      <alignment horizontal="center" vertical="center"/>
    </xf>
    <xf numFmtId="0" fontId="15" fillId="0" borderId="20"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5" fillId="0" borderId="51" xfId="0" applyNumberFormat="1" applyFont="1" applyBorder="1" applyAlignment="1">
      <alignment horizontal="center" vertical="center"/>
    </xf>
    <xf numFmtId="0" fontId="15" fillId="0" borderId="74" xfId="0" applyNumberFormat="1" applyFont="1" applyBorder="1" applyAlignment="1">
      <alignment horizontal="center" vertical="center"/>
    </xf>
    <xf numFmtId="0" fontId="15" fillId="0" borderId="64" xfId="0" applyNumberFormat="1" applyFont="1" applyBorder="1" applyAlignment="1">
      <alignment horizontal="center" vertical="center"/>
    </xf>
    <xf numFmtId="0" fontId="1" fillId="0" borderId="47" xfId="0" applyNumberFormat="1" applyFont="1" applyFill="1" applyBorder="1" applyAlignment="1">
      <alignment horizontal="center"/>
    </xf>
    <xf numFmtId="177" fontId="15" fillId="0" borderId="18" xfId="0" applyNumberFormat="1" applyFont="1" applyBorder="1" applyAlignment="1">
      <alignment horizontal="center" vertical="center"/>
    </xf>
    <xf numFmtId="177" fontId="15" fillId="0" borderId="23" xfId="0" applyNumberFormat="1" applyFont="1" applyBorder="1" applyAlignment="1">
      <alignment horizontal="center" vertical="center"/>
    </xf>
    <xf numFmtId="177" fontId="15" fillId="0" borderId="20" xfId="0" applyNumberFormat="1" applyFont="1" applyBorder="1" applyAlignment="1">
      <alignment horizontal="center" vertical="center"/>
    </xf>
    <xf numFmtId="0" fontId="15" fillId="0" borderId="61" xfId="0" applyNumberFormat="1" applyFont="1" applyBorder="1" applyAlignment="1">
      <alignment horizontal="center" vertical="center"/>
    </xf>
    <xf numFmtId="177" fontId="15" fillId="0" borderId="40" xfId="0" applyNumberFormat="1" applyFont="1" applyBorder="1" applyAlignment="1">
      <alignment horizontal="center" vertical="center"/>
    </xf>
    <xf numFmtId="0" fontId="1" fillId="0" borderId="28" xfId="0" applyNumberFormat="1" applyFont="1" applyFill="1" applyBorder="1" applyAlignment="1">
      <alignment horizontal="center" vertical="center"/>
    </xf>
    <xf numFmtId="177" fontId="15" fillId="0" borderId="20" xfId="0" applyNumberFormat="1"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0" fillId="0" borderId="0" xfId="0" applyFont="1" applyAlignment="1">
      <alignment/>
    </xf>
    <xf numFmtId="0" fontId="4" fillId="0" borderId="3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0" xfId="0" applyFont="1" applyFill="1" applyAlignment="1">
      <alignment horizontal="center" vertical="center"/>
    </xf>
    <xf numFmtId="0" fontId="4" fillId="0" borderId="3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0" xfId="0" applyFont="1" applyFill="1" applyBorder="1" applyAlignment="1">
      <alignment horizontal="center" vertical="center"/>
    </xf>
    <xf numFmtId="0" fontId="13" fillId="0" borderId="12" xfId="0" applyFont="1" applyFill="1" applyBorder="1" applyAlignment="1">
      <alignment horizontal="center" vertical="center"/>
    </xf>
    <xf numFmtId="0" fontId="15" fillId="0" borderId="53" xfId="0" applyFont="1" applyFill="1" applyBorder="1" applyAlignment="1">
      <alignment horizontal="center" vertical="top"/>
    </xf>
    <xf numFmtId="0" fontId="15" fillId="34" borderId="53" xfId="0" applyFont="1" applyFill="1" applyBorder="1" applyAlignment="1">
      <alignment horizontal="center" vertical="top" wrapText="1"/>
    </xf>
    <xf numFmtId="2" fontId="15" fillId="34" borderId="53" xfId="0" applyNumberFormat="1" applyFont="1" applyFill="1" applyBorder="1" applyAlignment="1">
      <alignment horizontal="center" vertical="top" wrapText="1"/>
    </xf>
    <xf numFmtId="0" fontId="15" fillId="34" borderId="56" xfId="0" applyFont="1" applyFill="1" applyBorder="1" applyAlignment="1">
      <alignment horizontal="center" vertical="top" wrapText="1"/>
    </xf>
    <xf numFmtId="0" fontId="2" fillId="35" borderId="12" xfId="0" applyFont="1" applyFill="1" applyBorder="1" applyAlignment="1">
      <alignment horizontal="center" vertical="top" wrapText="1"/>
    </xf>
    <xf numFmtId="0" fontId="2" fillId="35" borderId="12" xfId="0" applyFont="1" applyFill="1" applyBorder="1" applyAlignment="1">
      <alignment horizontal="center" vertical="top"/>
    </xf>
    <xf numFmtId="0" fontId="2" fillId="35" borderId="16" xfId="0" applyFont="1" applyFill="1" applyBorder="1" applyAlignment="1">
      <alignment horizontal="center" vertical="center" wrapText="1"/>
    </xf>
    <xf numFmtId="0" fontId="2" fillId="35" borderId="16" xfId="0" applyFont="1" applyFill="1" applyBorder="1" applyAlignment="1">
      <alignment horizontal="center" vertical="center"/>
    </xf>
    <xf numFmtId="0" fontId="13" fillId="33" borderId="16" xfId="0" applyFont="1" applyFill="1" applyBorder="1" applyAlignment="1">
      <alignment horizontal="center" vertical="center" wrapText="1"/>
    </xf>
    <xf numFmtId="0" fontId="13" fillId="33" borderId="16" xfId="0" applyFont="1" applyFill="1" applyBorder="1" applyAlignment="1">
      <alignment horizontal="center" vertical="center"/>
    </xf>
    <xf numFmtId="0" fontId="3" fillId="33" borderId="26" xfId="0" applyFont="1" applyFill="1" applyBorder="1" applyAlignment="1">
      <alignment horizontal="left" vertical="top" wrapText="1"/>
    </xf>
    <xf numFmtId="0" fontId="13" fillId="33" borderId="27" xfId="0" applyFont="1" applyFill="1" applyBorder="1" applyAlignment="1">
      <alignment horizontal="center" vertical="center" wrapText="1"/>
    </xf>
    <xf numFmtId="0" fontId="13" fillId="33" borderId="27" xfId="0" applyFont="1" applyFill="1" applyBorder="1" applyAlignment="1">
      <alignment horizontal="center" vertical="center"/>
    </xf>
    <xf numFmtId="0" fontId="13" fillId="33" borderId="19" xfId="0" applyFont="1" applyFill="1" applyBorder="1" applyAlignment="1">
      <alignment horizontal="center" vertical="center" wrapText="1"/>
    </xf>
    <xf numFmtId="0" fontId="13" fillId="33" borderId="19" xfId="0" applyFont="1" applyFill="1" applyBorder="1" applyAlignment="1">
      <alignment horizontal="center" vertical="center"/>
    </xf>
    <xf numFmtId="0" fontId="2" fillId="35" borderId="19" xfId="0" applyFont="1" applyFill="1" applyBorder="1" applyAlignment="1">
      <alignment horizontal="left" vertical="top"/>
    </xf>
    <xf numFmtId="0" fontId="2" fillId="0" borderId="14" xfId="0" applyFont="1" applyFill="1" applyBorder="1" applyAlignment="1">
      <alignment horizontal="left" vertical="top" wrapText="1"/>
    </xf>
    <xf numFmtId="0" fontId="0" fillId="0" borderId="38" xfId="0" applyBorder="1" applyAlignment="1">
      <alignment horizontal="left" vertical="top"/>
    </xf>
    <xf numFmtId="0" fontId="0" fillId="0" borderId="12" xfId="0" applyBorder="1" applyAlignment="1">
      <alignment/>
    </xf>
    <xf numFmtId="0" fontId="2" fillId="0" borderId="38" xfId="0" applyFont="1" applyBorder="1" applyAlignment="1">
      <alignment horizontal="center" vertical="top"/>
    </xf>
    <xf numFmtId="0" fontId="2" fillId="0" borderId="16" xfId="0" applyFont="1" applyFill="1" applyBorder="1" applyAlignment="1">
      <alignment horizontal="left" vertical="top" wrapText="1"/>
    </xf>
    <xf numFmtId="0" fontId="3" fillId="35" borderId="26" xfId="0" applyFont="1" applyFill="1" applyBorder="1" applyAlignment="1">
      <alignment horizontal="left" vertical="top" wrapText="1"/>
    </xf>
    <xf numFmtId="49" fontId="2" fillId="0" borderId="27" xfId="0" applyNumberFormat="1" applyFont="1" applyFill="1" applyBorder="1" applyAlignment="1">
      <alignment horizontal="center" vertical="top"/>
    </xf>
    <xf numFmtId="0" fontId="2" fillId="0" borderId="19" xfId="0" applyFont="1" applyFill="1" applyBorder="1" applyAlignment="1">
      <alignment horizontal="center" vertical="top"/>
    </xf>
    <xf numFmtId="0" fontId="2" fillId="35" borderId="21" xfId="0" applyFont="1" applyFill="1" applyBorder="1" applyAlignment="1">
      <alignment horizontal="left" vertical="center" wrapText="1"/>
    </xf>
    <xf numFmtId="0" fontId="2" fillId="35" borderId="16" xfId="0" applyFont="1" applyFill="1" applyBorder="1" applyAlignment="1">
      <alignment vertical="center" wrapText="1"/>
    </xf>
    <xf numFmtId="0" fontId="13" fillId="35" borderId="16" xfId="0" applyFont="1" applyFill="1" applyBorder="1" applyAlignment="1">
      <alignment horizontal="center" vertical="center" wrapText="1"/>
    </xf>
    <xf numFmtId="0" fontId="13" fillId="35" borderId="27" xfId="0" applyFont="1" applyFill="1" applyBorder="1" applyAlignment="1">
      <alignment horizontal="center" vertical="center"/>
    </xf>
    <xf numFmtId="0" fontId="10" fillId="35" borderId="27" xfId="0" applyFont="1" applyFill="1" applyBorder="1" applyAlignment="1">
      <alignment horizontal="center" vertical="center"/>
    </xf>
    <xf numFmtId="0" fontId="13" fillId="35" borderId="27" xfId="0" applyFont="1" applyFill="1" applyBorder="1" applyAlignment="1">
      <alignment horizontal="center" vertical="center" wrapText="1"/>
    </xf>
    <xf numFmtId="0" fontId="2" fillId="35" borderId="55" xfId="0" applyFont="1" applyFill="1" applyBorder="1" applyAlignment="1">
      <alignment horizontal="left" vertical="top" wrapText="1"/>
    </xf>
    <xf numFmtId="0" fontId="13" fillId="35" borderId="16" xfId="0" applyNumberFormat="1" applyFont="1" applyFill="1" applyBorder="1" applyAlignment="1">
      <alignment horizontal="center" vertical="center"/>
    </xf>
    <xf numFmtId="0" fontId="10" fillId="35" borderId="16" xfId="0" applyNumberFormat="1" applyFont="1" applyFill="1" applyBorder="1" applyAlignment="1">
      <alignment horizontal="center" vertical="center"/>
    </xf>
    <xf numFmtId="0" fontId="13" fillId="35" borderId="19" xfId="0" applyNumberFormat="1" applyFont="1" applyFill="1" applyBorder="1" applyAlignment="1">
      <alignment horizontal="center" vertical="center"/>
    </xf>
    <xf numFmtId="0" fontId="10" fillId="35" borderId="19" xfId="0" applyNumberFormat="1" applyFont="1" applyFill="1" applyBorder="1" applyAlignment="1">
      <alignment horizontal="center" vertical="center"/>
    </xf>
    <xf numFmtId="0" fontId="15" fillId="0" borderId="60" xfId="0" applyNumberFormat="1" applyFont="1" applyBorder="1" applyAlignment="1">
      <alignment horizontal="center" vertical="center"/>
    </xf>
    <xf numFmtId="0" fontId="15" fillId="0" borderId="82"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60" xfId="0" applyNumberFormat="1" applyFont="1" applyBorder="1" applyAlignment="1">
      <alignment horizontal="center" vertical="center"/>
    </xf>
    <xf numFmtId="0" fontId="25" fillId="34" borderId="44" xfId="0" applyFont="1" applyFill="1" applyBorder="1" applyAlignment="1">
      <alignment vertical="top" wrapText="1"/>
    </xf>
    <xf numFmtId="0" fontId="2" fillId="34" borderId="39" xfId="0" applyFont="1" applyFill="1" applyBorder="1" applyAlignment="1">
      <alignment horizontal="center" vertical="center" wrapText="1"/>
    </xf>
    <xf numFmtId="0" fontId="2" fillId="34" borderId="39" xfId="0" applyFont="1" applyFill="1" applyBorder="1" applyAlignment="1">
      <alignment horizontal="center" vertical="center"/>
    </xf>
    <xf numFmtId="0" fontId="4" fillId="33" borderId="31" xfId="0" applyFont="1" applyFill="1" applyBorder="1" applyAlignment="1">
      <alignment wrapText="1"/>
    </xf>
    <xf numFmtId="0" fontId="1" fillId="0" borderId="83" xfId="0" applyNumberFormat="1" applyFont="1" applyBorder="1" applyAlignment="1">
      <alignment horizontal="center" vertical="center"/>
    </xf>
    <xf numFmtId="177" fontId="15" fillId="0" borderId="60" xfId="0" applyNumberFormat="1" applyFont="1" applyBorder="1" applyAlignment="1">
      <alignment horizontal="center" vertical="center"/>
    </xf>
    <xf numFmtId="177" fontId="15" fillId="0" borderId="82" xfId="0" applyNumberFormat="1" applyFont="1" applyBorder="1" applyAlignment="1">
      <alignment horizontal="center" vertical="center"/>
    </xf>
    <xf numFmtId="0" fontId="14" fillId="0" borderId="44" xfId="0" applyFont="1" applyBorder="1" applyAlignment="1">
      <alignment vertical="top" wrapText="1"/>
    </xf>
    <xf numFmtId="0" fontId="13" fillId="0" borderId="39" xfId="0" applyFont="1" applyFill="1" applyBorder="1" applyAlignment="1">
      <alignment horizontal="center" vertical="center" wrapText="1"/>
    </xf>
    <xf numFmtId="0" fontId="2" fillId="0" borderId="14" xfId="0" applyNumberFormat="1" applyFont="1" applyFill="1" applyBorder="1" applyAlignment="1">
      <alignment horizontal="center" vertical="top"/>
    </xf>
    <xf numFmtId="0" fontId="13" fillId="34" borderId="14" xfId="0" applyFont="1" applyFill="1" applyBorder="1" applyAlignment="1">
      <alignment horizontal="center" vertical="top" wrapText="1"/>
    </xf>
    <xf numFmtId="0" fontId="2" fillId="34" borderId="14" xfId="0" applyFont="1" applyFill="1" applyBorder="1" applyAlignment="1">
      <alignment horizontal="left" vertical="top"/>
    </xf>
    <xf numFmtId="0" fontId="2" fillId="34" borderId="14" xfId="0" applyFont="1" applyFill="1" applyBorder="1" applyAlignment="1">
      <alignment horizontal="center" vertical="top"/>
    </xf>
    <xf numFmtId="0" fontId="10" fillId="0" borderId="12" xfId="0" applyNumberFormat="1" applyFont="1" applyFill="1" applyBorder="1" applyAlignment="1">
      <alignment horizontal="center" vertical="center"/>
    </xf>
    <xf numFmtId="0" fontId="2" fillId="33" borderId="39" xfId="0"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26" fillId="0" borderId="10" xfId="0" applyFont="1" applyFill="1" applyBorder="1" applyAlignment="1">
      <alignment wrapText="1"/>
    </xf>
    <xf numFmtId="0" fontId="6" fillId="0" borderId="24" xfId="0" applyFont="1" applyFill="1" applyBorder="1" applyAlignment="1">
      <alignment horizontal="left" vertical="center" wrapText="1"/>
    </xf>
    <xf numFmtId="0" fontId="2" fillId="0" borderId="34" xfId="0" applyFont="1" applyFill="1" applyBorder="1" applyAlignment="1">
      <alignment horizontal="center" vertical="center"/>
    </xf>
    <xf numFmtId="0" fontId="2" fillId="0" borderId="17" xfId="0" applyFont="1" applyFill="1" applyBorder="1" applyAlignment="1">
      <alignment horizontal="center" vertical="center"/>
    </xf>
    <xf numFmtId="0" fontId="26" fillId="0" borderId="62" xfId="0" applyFont="1" applyFill="1" applyBorder="1" applyAlignment="1">
      <alignment/>
    </xf>
    <xf numFmtId="0" fontId="6" fillId="0" borderId="25" xfId="0" applyFont="1" applyFill="1" applyBorder="1" applyAlignment="1">
      <alignment vertical="top" wrapText="1"/>
    </xf>
    <xf numFmtId="0" fontId="2" fillId="0" borderId="15" xfId="0" applyFont="1" applyFill="1" applyBorder="1" applyAlignment="1">
      <alignment wrapText="1"/>
    </xf>
    <xf numFmtId="0" fontId="4" fillId="0" borderId="33" xfId="0" applyFont="1" applyFill="1" applyBorder="1" applyAlignment="1">
      <alignment/>
    </xf>
    <xf numFmtId="0" fontId="13" fillId="35" borderId="12" xfId="0" applyFont="1" applyFill="1" applyBorder="1" applyAlignment="1">
      <alignment horizontal="center" vertical="center" wrapText="1"/>
    </xf>
    <xf numFmtId="0" fontId="14" fillId="35" borderId="11" xfId="0" applyFont="1" applyFill="1" applyBorder="1" applyAlignment="1">
      <alignment vertical="top" wrapText="1"/>
    </xf>
    <xf numFmtId="0" fontId="13" fillId="35" borderId="19"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14" fillId="33" borderId="10" xfId="0" applyFont="1" applyFill="1" applyBorder="1" applyAlignment="1">
      <alignment vertical="top" wrapText="1"/>
    </xf>
    <xf numFmtId="0" fontId="2" fillId="33" borderId="21" xfId="0" applyFont="1" applyFill="1" applyBorder="1" applyAlignment="1">
      <alignment horizontal="left" vertical="top" wrapText="1"/>
    </xf>
    <xf numFmtId="0" fontId="2" fillId="0" borderId="16"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3" fillId="0" borderId="26" xfId="0" applyFont="1" applyFill="1" applyBorder="1" applyAlignment="1">
      <alignment horizontal="left" vertical="top" wrapText="1"/>
    </xf>
    <xf numFmtId="0" fontId="2" fillId="0" borderId="28" xfId="0" applyFont="1" applyFill="1" applyBorder="1" applyAlignment="1">
      <alignment horizontal="center" vertical="center" wrapText="1"/>
    </xf>
    <xf numFmtId="0" fontId="2" fillId="35" borderId="21" xfId="0" applyFont="1" applyFill="1" applyBorder="1" applyAlignment="1">
      <alignment horizontal="left" vertical="top" wrapText="1"/>
    </xf>
    <xf numFmtId="0" fontId="3" fillId="35" borderId="10" xfId="0" applyFont="1" applyFill="1" applyBorder="1" applyAlignment="1">
      <alignment horizontal="left" vertical="top" wrapText="1"/>
    </xf>
    <xf numFmtId="0" fontId="2" fillId="35" borderId="12" xfId="0" applyFont="1" applyFill="1" applyBorder="1" applyAlignment="1">
      <alignment horizontal="center" vertical="center" wrapText="1"/>
    </xf>
    <xf numFmtId="0" fontId="2" fillId="35" borderId="37"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3" fillId="36" borderId="11" xfId="0" applyFont="1" applyFill="1" applyBorder="1" applyAlignment="1">
      <alignment horizontal="left" vertical="top" wrapText="1"/>
    </xf>
    <xf numFmtId="0" fontId="2" fillId="36" borderId="19" xfId="0"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0" borderId="22" xfId="0" applyFont="1" applyFill="1" applyBorder="1" applyAlignment="1">
      <alignment vertical="top" wrapText="1"/>
    </xf>
    <xf numFmtId="0" fontId="10" fillId="0" borderId="23" xfId="0" applyFont="1" applyBorder="1" applyAlignment="1">
      <alignment horizontal="center" vertical="center"/>
    </xf>
    <xf numFmtId="0" fontId="2" fillId="0" borderId="19" xfId="0" applyNumberFormat="1" applyFont="1" applyFill="1" applyBorder="1" applyAlignment="1">
      <alignment horizontal="center" vertical="center"/>
    </xf>
    <xf numFmtId="0" fontId="15" fillId="0" borderId="74" xfId="0" applyFont="1" applyFill="1" applyBorder="1" applyAlignment="1">
      <alignment horizontal="center" vertical="top" wrapText="1"/>
    </xf>
    <xf numFmtId="177" fontId="15" fillId="0" borderId="23"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0" fontId="10" fillId="0" borderId="23"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20" xfId="0" applyNumberFormat="1" applyFont="1" applyFill="1" applyBorder="1" applyAlignment="1">
      <alignment horizontal="center" vertical="center" wrapText="1"/>
    </xf>
    <xf numFmtId="0" fontId="2" fillId="0" borderId="15" xfId="0" applyFont="1" applyFill="1" applyBorder="1" applyAlignment="1">
      <alignment vertical="center" wrapText="1"/>
    </xf>
    <xf numFmtId="0" fontId="4" fillId="0" borderId="33" xfId="0" applyFont="1" applyFill="1" applyBorder="1" applyAlignment="1">
      <alignment vertical="center"/>
    </xf>
    <xf numFmtId="0" fontId="10" fillId="0" borderId="17"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2" fillId="35" borderId="16" xfId="0" applyFont="1" applyFill="1" applyBorder="1" applyAlignment="1">
      <alignment horizontal="center" vertical="center"/>
    </xf>
    <xf numFmtId="0" fontId="2" fillId="35" borderId="19" xfId="0" applyFont="1" applyFill="1" applyBorder="1" applyAlignment="1">
      <alignment horizontal="center" vertical="center"/>
    </xf>
    <xf numFmtId="0" fontId="2" fillId="0" borderId="25" xfId="0" applyFont="1" applyBorder="1" applyAlignment="1">
      <alignment vertical="top" wrapText="1"/>
    </xf>
    <xf numFmtId="0" fontId="2" fillId="0" borderId="15" xfId="0" applyNumberFormat="1" applyFont="1" applyBorder="1" applyAlignment="1">
      <alignment horizontal="center" vertical="center" wrapText="1"/>
    </xf>
    <xf numFmtId="0" fontId="2" fillId="0" borderId="15" xfId="0" applyFont="1" applyBorder="1" applyAlignment="1">
      <alignment horizontal="center" vertical="center"/>
    </xf>
    <xf numFmtId="0" fontId="2" fillId="0" borderId="33" xfId="0" applyFont="1" applyBorder="1" applyAlignment="1">
      <alignment vertical="center"/>
    </xf>
    <xf numFmtId="0" fontId="3" fillId="0" borderId="11" xfId="0" applyFont="1" applyBorder="1" applyAlignment="1">
      <alignment vertical="top" wrapText="1"/>
    </xf>
    <xf numFmtId="0" fontId="2" fillId="35" borderId="16" xfId="0" applyFont="1" applyFill="1" applyBorder="1" applyAlignment="1">
      <alignment horizontal="left" vertical="top" wrapText="1"/>
    </xf>
    <xf numFmtId="0" fontId="2" fillId="35" borderId="16" xfId="0" applyFont="1" applyFill="1" applyBorder="1" applyAlignment="1">
      <alignment horizontal="center" vertical="top"/>
    </xf>
    <xf numFmtId="0" fontId="2" fillId="35" borderId="14" xfId="0" applyFont="1" applyFill="1" applyBorder="1" applyAlignment="1">
      <alignment horizontal="center" vertical="top" wrapText="1"/>
    </xf>
    <xf numFmtId="0" fontId="3" fillId="0" borderId="68" xfId="0" applyFont="1" applyBorder="1" applyAlignment="1">
      <alignment horizontal="left" vertical="top" wrapText="1"/>
    </xf>
    <xf numFmtId="0" fontId="3" fillId="0" borderId="10" xfId="0" applyFont="1" applyFill="1" applyBorder="1" applyAlignment="1">
      <alignment vertical="top" wrapText="1"/>
    </xf>
    <xf numFmtId="0" fontId="2" fillId="0" borderId="75"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3" fillId="0" borderId="43" xfId="0" applyFont="1" applyFill="1" applyBorder="1" applyAlignment="1">
      <alignment vertical="top" wrapText="1"/>
    </xf>
    <xf numFmtId="0" fontId="12" fillId="36" borderId="16" xfId="0" applyFont="1" applyFill="1" applyBorder="1" applyAlignment="1">
      <alignment horizontal="center" vertical="center" wrapText="1"/>
    </xf>
    <xf numFmtId="0" fontId="2" fillId="33" borderId="43" xfId="0" applyFont="1" applyFill="1" applyBorder="1" applyAlignment="1">
      <alignment horizontal="left" vertical="top" wrapText="1"/>
    </xf>
    <xf numFmtId="0" fontId="4" fillId="0" borderId="30" xfId="0" applyFont="1" applyFill="1" applyBorder="1" applyAlignment="1">
      <alignment horizontal="center" vertical="center"/>
    </xf>
    <xf numFmtId="0" fontId="2" fillId="35" borderId="15"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3" fillId="33" borderId="68" xfId="0" applyFont="1" applyFill="1" applyBorder="1" applyAlignment="1">
      <alignment horizontal="left" vertical="top" wrapText="1"/>
    </xf>
    <xf numFmtId="0" fontId="4" fillId="33" borderId="31" xfId="0" applyFont="1" applyFill="1" applyBorder="1" applyAlignment="1">
      <alignment horizontal="left" vertical="top" wrapText="1"/>
    </xf>
    <xf numFmtId="0" fontId="26" fillId="33" borderId="68"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30" xfId="0" applyFont="1" applyFill="1" applyBorder="1" applyAlignment="1">
      <alignment horizontal="center" vertical="center"/>
    </xf>
    <xf numFmtId="0" fontId="26" fillId="0" borderId="68" xfId="0" applyFont="1" applyFill="1" applyBorder="1" applyAlignment="1">
      <alignment horizontal="left" vertical="top" wrapText="1"/>
    </xf>
    <xf numFmtId="0" fontId="3" fillId="35" borderId="68" xfId="0" applyFont="1" applyFill="1" applyBorder="1" applyAlignment="1">
      <alignment horizontal="left" vertical="top" wrapText="1"/>
    </xf>
    <xf numFmtId="177" fontId="2" fillId="0" borderId="12" xfId="0" applyNumberFormat="1" applyFont="1" applyFill="1" applyBorder="1" applyAlignment="1">
      <alignment horizontal="center" vertical="center" wrapText="1"/>
    </xf>
    <xf numFmtId="1"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77" fontId="2" fillId="0" borderId="19" xfId="0" applyNumberFormat="1" applyFont="1" applyFill="1" applyBorder="1" applyAlignment="1">
      <alignment horizontal="center" vertical="center" wrapText="1"/>
    </xf>
    <xf numFmtId="0" fontId="2" fillId="0" borderId="18" xfId="0" applyFont="1" applyFill="1" applyBorder="1" applyAlignment="1">
      <alignment vertical="center"/>
    </xf>
    <xf numFmtId="0" fontId="14" fillId="0" borderId="43" xfId="0" applyFont="1" applyFill="1" applyBorder="1" applyAlignment="1">
      <alignment vertical="top" wrapText="1"/>
    </xf>
    <xf numFmtId="177" fontId="2" fillId="0" borderId="29" xfId="0" applyNumberFormat="1" applyFont="1" applyFill="1" applyBorder="1" applyAlignment="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Border="1" applyAlignment="1">
      <alignment horizontal="center" vertical="center"/>
    </xf>
    <xf numFmtId="0" fontId="2" fillId="0" borderId="68" xfId="0" applyFont="1" applyBorder="1" applyAlignment="1">
      <alignment horizontal="left" vertical="top" wrapText="1"/>
    </xf>
    <xf numFmtId="0" fontId="2" fillId="36" borderId="21" xfId="0" applyNumberFormat="1" applyFont="1" applyFill="1" applyBorder="1" applyAlignment="1">
      <alignment vertical="top" wrapText="1"/>
    </xf>
    <xf numFmtId="0" fontId="3" fillId="36" borderId="44" xfId="0" applyFont="1" applyFill="1" applyBorder="1" applyAlignment="1">
      <alignment vertical="top" wrapText="1"/>
    </xf>
    <xf numFmtId="0" fontId="2" fillId="36" borderId="39"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3" fillId="0" borderId="43" xfId="0"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2" fillId="0" borderId="0" xfId="0" applyFont="1" applyAlignment="1">
      <alignment horizontal="center" vertical="center"/>
    </xf>
    <xf numFmtId="0" fontId="2" fillId="36" borderId="21" xfId="0" applyFont="1" applyFill="1" applyBorder="1" applyAlignment="1">
      <alignment horizontal="left" vertical="top" wrapText="1"/>
    </xf>
    <xf numFmtId="0" fontId="2" fillId="36" borderId="16" xfId="0" applyFont="1" applyFill="1" applyBorder="1" applyAlignment="1">
      <alignment horizontal="center" vertical="center"/>
    </xf>
    <xf numFmtId="177" fontId="2" fillId="0" borderId="19" xfId="0" applyNumberFormat="1" applyFont="1" applyFill="1" applyBorder="1" applyAlignment="1">
      <alignment horizontal="center" vertical="center"/>
    </xf>
    <xf numFmtId="0" fontId="2" fillId="0" borderId="15" xfId="0" applyFont="1" applyBorder="1" applyAlignment="1">
      <alignment horizontal="left" vertical="top"/>
    </xf>
    <xf numFmtId="0" fontId="2" fillId="33" borderId="29" xfId="0" applyFont="1" applyFill="1" applyBorder="1" applyAlignment="1">
      <alignment horizontal="center" vertical="center" wrapText="1"/>
    </xf>
    <xf numFmtId="0" fontId="2" fillId="0" borderId="10" xfId="0" applyFont="1" applyFill="1" applyBorder="1" applyAlignment="1">
      <alignment/>
    </xf>
    <xf numFmtId="0" fontId="3" fillId="0" borderId="22" xfId="0" applyFont="1" applyBorder="1" applyAlignment="1">
      <alignment/>
    </xf>
    <xf numFmtId="0" fontId="2" fillId="0" borderId="0" xfId="0" applyFont="1" applyAlignment="1">
      <alignment vertical="center"/>
    </xf>
    <xf numFmtId="0" fontId="6" fillId="0" borderId="25" xfId="0" applyFont="1" applyBorder="1" applyAlignment="1">
      <alignment vertical="center" wrapText="1"/>
    </xf>
    <xf numFmtId="0" fontId="15" fillId="0" borderId="84" xfId="0" applyFont="1" applyBorder="1" applyAlignment="1">
      <alignment horizontal="center" vertical="center" wrapText="1"/>
    </xf>
    <xf numFmtId="0" fontId="15" fillId="0" borderId="60" xfId="0" applyFont="1" applyFill="1" applyBorder="1" applyAlignment="1">
      <alignment horizontal="center" vertical="center" wrapText="1"/>
    </xf>
    <xf numFmtId="0" fontId="15" fillId="0" borderId="60" xfId="0" applyFont="1" applyBorder="1" applyAlignment="1">
      <alignment horizontal="center" vertical="center" wrapText="1"/>
    </xf>
    <xf numFmtId="177" fontId="15" fillId="0" borderId="60" xfId="0" applyNumberFormat="1" applyFont="1" applyBorder="1" applyAlignment="1">
      <alignment horizontal="center" vertical="center" wrapText="1"/>
    </xf>
    <xf numFmtId="0" fontId="15" fillId="0" borderId="85" xfId="0" applyFont="1" applyBorder="1" applyAlignment="1">
      <alignment horizontal="center" vertical="center" wrapText="1"/>
    </xf>
    <xf numFmtId="0" fontId="15" fillId="0" borderId="60" xfId="0" applyFont="1" applyFill="1" applyBorder="1" applyAlignment="1">
      <alignment horizontal="center" vertical="center"/>
    </xf>
    <xf numFmtId="0" fontId="15" fillId="0" borderId="79" xfId="0" applyFont="1" applyBorder="1" applyAlignment="1">
      <alignment horizontal="center" vertical="center"/>
    </xf>
    <xf numFmtId="0" fontId="15" fillId="0" borderId="60" xfId="0" applyFont="1" applyBorder="1" applyAlignment="1">
      <alignment horizontal="center" vertical="center"/>
    </xf>
    <xf numFmtId="0" fontId="15" fillId="0" borderId="79" xfId="0" applyFont="1" applyFill="1" applyBorder="1" applyAlignment="1">
      <alignment horizontal="center" vertical="center"/>
    </xf>
    <xf numFmtId="0" fontId="15" fillId="0" borderId="84" xfId="0" applyFont="1" applyFill="1" applyBorder="1" applyAlignment="1">
      <alignment horizontal="center" vertical="center" wrapText="1"/>
    </xf>
    <xf numFmtId="0" fontId="15" fillId="0" borderId="8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9" xfId="0" applyFont="1" applyBorder="1" applyAlignment="1">
      <alignment horizontal="center" vertical="center"/>
    </xf>
    <xf numFmtId="0" fontId="15" fillId="0" borderId="29" xfId="0" applyFont="1" applyFill="1" applyBorder="1" applyAlignment="1">
      <alignment horizontal="center" vertical="center"/>
    </xf>
    <xf numFmtId="0" fontId="15" fillId="0" borderId="29" xfId="0" applyFont="1" applyBorder="1" applyAlignment="1">
      <alignment horizontal="center" vertical="center" wrapText="1"/>
    </xf>
    <xf numFmtId="0" fontId="15" fillId="0" borderId="78" xfId="0" applyFont="1" applyFill="1" applyBorder="1" applyAlignment="1">
      <alignment horizontal="center" vertical="center" wrapText="1"/>
    </xf>
    <xf numFmtId="0" fontId="15" fillId="34" borderId="29" xfId="0" applyFont="1" applyFill="1" applyBorder="1" applyAlignment="1">
      <alignment vertical="top" wrapText="1"/>
    </xf>
    <xf numFmtId="0" fontId="15" fillId="0" borderId="53" xfId="0" applyFont="1" applyFill="1" applyBorder="1" applyAlignment="1">
      <alignment horizontal="center" vertical="center"/>
    </xf>
    <xf numFmtId="0" fontId="15" fillId="0" borderId="14" xfId="0" applyFont="1" applyBorder="1" applyAlignment="1">
      <alignment horizontal="center" vertical="center"/>
    </xf>
    <xf numFmtId="0" fontId="15" fillId="0" borderId="85" xfId="0" applyFont="1" applyBorder="1" applyAlignment="1">
      <alignment horizontal="center" vertical="center"/>
    </xf>
    <xf numFmtId="0" fontId="15" fillId="0" borderId="83" xfId="0" applyFont="1" applyFill="1" applyBorder="1" applyAlignment="1">
      <alignment horizontal="center" vertical="center" wrapText="1"/>
    </xf>
    <xf numFmtId="0" fontId="15" fillId="0" borderId="79" xfId="0" applyNumberFormat="1" applyFont="1" applyFill="1" applyBorder="1" applyAlignment="1">
      <alignment horizontal="center" vertical="center" wrapText="1"/>
    </xf>
    <xf numFmtId="0" fontId="15" fillId="0" borderId="84" xfId="0" applyNumberFormat="1" applyFont="1" applyBorder="1" applyAlignment="1">
      <alignment horizontal="center" vertical="center" wrapText="1"/>
    </xf>
    <xf numFmtId="0" fontId="15" fillId="0" borderId="29" xfId="0" applyNumberFormat="1" applyFont="1" applyFill="1" applyBorder="1" applyAlignment="1">
      <alignment horizontal="center" vertical="center" wrapText="1"/>
    </xf>
    <xf numFmtId="0" fontId="15" fillId="0" borderId="27" xfId="0" applyNumberFormat="1" applyFont="1" applyBorder="1" applyAlignment="1">
      <alignment horizontal="center" vertical="center" wrapText="1"/>
    </xf>
    <xf numFmtId="0" fontId="15" fillId="0" borderId="38" xfId="0" applyNumberFormat="1" applyFont="1" applyBorder="1" applyAlignment="1">
      <alignment horizontal="center" vertical="center"/>
    </xf>
    <xf numFmtId="0" fontId="2" fillId="0" borderId="53"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15" fillId="0" borderId="27" xfId="0" applyFont="1" applyFill="1" applyBorder="1" applyAlignment="1">
      <alignment horizontal="center" vertical="center"/>
    </xf>
    <xf numFmtId="0" fontId="15" fillId="0" borderId="84" xfId="0" applyFont="1" applyFill="1" applyBorder="1" applyAlignment="1">
      <alignment horizontal="center" vertical="center"/>
    </xf>
    <xf numFmtId="0" fontId="2" fillId="0" borderId="80"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61" xfId="0" applyNumberFormat="1" applyFont="1" applyFill="1" applyBorder="1" applyAlignment="1">
      <alignment horizontal="center" vertical="center" wrapText="1"/>
    </xf>
    <xf numFmtId="0" fontId="2" fillId="35" borderId="25" xfId="0" applyFont="1" applyFill="1" applyBorder="1" applyAlignment="1">
      <alignment horizontal="left" vertical="top" wrapText="1"/>
    </xf>
    <xf numFmtId="0" fontId="3" fillId="35" borderId="44" xfId="0" applyFont="1" applyFill="1" applyBorder="1" applyAlignment="1">
      <alignment horizontal="left" vertical="top" wrapText="1"/>
    </xf>
    <xf numFmtId="0" fontId="2" fillId="35" borderId="62"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33" borderId="31" xfId="0" applyFont="1" applyFill="1" applyBorder="1" applyAlignment="1">
      <alignment horizontal="left" vertical="top" wrapText="1"/>
    </xf>
    <xf numFmtId="0" fontId="2" fillId="0" borderId="19" xfId="0" applyFont="1" applyFill="1" applyBorder="1" applyAlignment="1">
      <alignment horizontal="center" vertical="top"/>
    </xf>
    <xf numFmtId="0" fontId="3" fillId="33" borderId="43" xfId="0" applyFont="1" applyFill="1" applyBorder="1" applyAlignment="1">
      <alignment horizontal="left" vertical="top" wrapText="1"/>
    </xf>
    <xf numFmtId="0" fontId="1" fillId="0" borderId="17" xfId="0" applyNumberFormat="1" applyFont="1" applyFill="1" applyBorder="1" applyAlignment="1">
      <alignment horizontal="center" vertical="center"/>
    </xf>
    <xf numFmtId="0" fontId="1" fillId="0" borderId="47" xfId="0" applyNumberFormat="1" applyFont="1" applyBorder="1" applyAlignment="1">
      <alignment horizontal="center" vertical="center"/>
    </xf>
    <xf numFmtId="1" fontId="1" fillId="0" borderId="10" xfId="0" applyNumberFormat="1" applyFont="1" applyFill="1" applyBorder="1" applyAlignment="1">
      <alignment horizontal="center" vertical="center"/>
    </xf>
    <xf numFmtId="1" fontId="1" fillId="0" borderId="18" xfId="0" applyNumberFormat="1" applyFont="1" applyFill="1" applyBorder="1" applyAlignment="1">
      <alignment horizontal="center" vertical="center"/>
    </xf>
    <xf numFmtId="1" fontId="1" fillId="0" borderId="51"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17" xfId="0" applyNumberFormat="1" applyFont="1" applyBorder="1" applyAlignment="1">
      <alignment horizontal="center" vertical="center"/>
    </xf>
    <xf numFmtId="0" fontId="1" fillId="0" borderId="65" xfId="0" applyNumberFormat="1" applyFont="1" applyFill="1" applyBorder="1" applyAlignment="1">
      <alignment horizontal="center" vertical="top" wrapText="1"/>
    </xf>
    <xf numFmtId="1" fontId="1" fillId="0" borderId="28" xfId="0" applyNumberFormat="1" applyFont="1" applyFill="1" applyBorder="1" applyAlignment="1">
      <alignment horizontal="center" vertical="center"/>
    </xf>
    <xf numFmtId="0" fontId="1" fillId="0" borderId="21" xfId="0" applyNumberFormat="1" applyFont="1" applyBorder="1" applyAlignment="1">
      <alignment horizontal="center" vertical="center"/>
    </xf>
    <xf numFmtId="0" fontId="1" fillId="0" borderId="83"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17" xfId="0" applyNumberFormat="1" applyFont="1" applyBorder="1" applyAlignment="1">
      <alignment horizontal="center" vertical="center"/>
    </xf>
    <xf numFmtId="177" fontId="15" fillId="0" borderId="85" xfId="0" applyNumberFormat="1" applyFont="1" applyBorder="1" applyAlignment="1">
      <alignment horizontal="center" vertical="center"/>
    </xf>
    <xf numFmtId="0" fontId="13" fillId="0" borderId="19" xfId="0" applyFont="1" applyFill="1" applyBorder="1" applyAlignment="1">
      <alignment horizontal="center" vertical="top" wrapText="1"/>
    </xf>
    <xf numFmtId="0" fontId="10" fillId="0" borderId="27" xfId="0" applyFont="1" applyFill="1" applyBorder="1" applyAlignment="1">
      <alignment horizontal="center" vertical="center"/>
    </xf>
    <xf numFmtId="0" fontId="4" fillId="0" borderId="16" xfId="0" applyNumberFormat="1" applyFont="1" applyFill="1" applyBorder="1" applyAlignment="1">
      <alignment horizontal="center" vertical="center" wrapText="1"/>
    </xf>
    <xf numFmtId="0" fontId="26" fillId="0" borderId="10" xfId="0" applyFont="1" applyFill="1" applyBorder="1" applyAlignment="1">
      <alignment/>
    </xf>
    <xf numFmtId="0" fontId="0" fillId="0" borderId="12" xfId="0" applyFont="1" applyFill="1" applyBorder="1" applyAlignment="1">
      <alignment/>
    </xf>
    <xf numFmtId="0" fontId="0" fillId="0" borderId="12" xfId="0" applyFont="1" applyFill="1" applyBorder="1" applyAlignment="1">
      <alignment horizontal="center"/>
    </xf>
    <xf numFmtId="0" fontId="0" fillId="0" borderId="19" xfId="0" applyFont="1" applyFill="1" applyBorder="1" applyAlignment="1">
      <alignment/>
    </xf>
    <xf numFmtId="0" fontId="0" fillId="0" borderId="19" xfId="0" applyFont="1" applyFill="1" applyBorder="1" applyAlignment="1">
      <alignment horizontal="center"/>
    </xf>
    <xf numFmtId="0" fontId="26" fillId="0" borderId="42" xfId="0" applyFont="1" applyFill="1" applyBorder="1" applyAlignment="1">
      <alignment/>
    </xf>
    <xf numFmtId="0" fontId="26" fillId="0" borderId="44" xfId="0" applyFont="1" applyFill="1" applyBorder="1" applyAlignment="1">
      <alignment vertical="top" wrapText="1"/>
    </xf>
    <xf numFmtId="0" fontId="26" fillId="0" borderId="22" xfId="0" applyFont="1" applyFill="1" applyBorder="1" applyAlignment="1">
      <alignment vertical="top" wrapText="1"/>
    </xf>
    <xf numFmtId="0" fontId="26" fillId="0" borderId="10" xfId="0" applyFont="1" applyFill="1" applyBorder="1" applyAlignment="1">
      <alignment horizontal="left" vertical="center" wrapText="1"/>
    </xf>
    <xf numFmtId="0" fontId="2" fillId="0" borderId="12" xfId="0" applyFont="1" applyFill="1" applyBorder="1" applyAlignment="1">
      <alignment vertical="center" wrapText="1"/>
    </xf>
    <xf numFmtId="0" fontId="26" fillId="0" borderId="22" xfId="0" applyFont="1" applyFill="1" applyBorder="1" applyAlignment="1">
      <alignment horizontal="left" vertical="center" wrapText="1"/>
    </xf>
    <xf numFmtId="0" fontId="2" fillId="0" borderId="14" xfId="0" applyFont="1" applyFill="1" applyBorder="1" applyAlignment="1">
      <alignment vertical="center" wrapText="1"/>
    </xf>
    <xf numFmtId="0" fontId="26" fillId="0" borderId="11" xfId="0" applyFont="1" applyFill="1" applyBorder="1" applyAlignment="1">
      <alignment horizontal="left" vertical="center" wrapText="1"/>
    </xf>
    <xf numFmtId="0" fontId="2" fillId="0" borderId="19" xfId="0" applyFont="1" applyFill="1" applyBorder="1" applyAlignment="1">
      <alignment vertical="center" wrapText="1"/>
    </xf>
    <xf numFmtId="0" fontId="17" fillId="0" borderId="16"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5" fillId="34" borderId="86" xfId="0" applyFont="1" applyFill="1" applyBorder="1" applyAlignment="1">
      <alignment horizontal="center" vertical="top" wrapText="1"/>
    </xf>
    <xf numFmtId="0" fontId="15" fillId="34" borderId="80" xfId="0" applyFont="1" applyFill="1" applyBorder="1" applyAlignment="1">
      <alignment vertical="top" wrapText="1"/>
    </xf>
    <xf numFmtId="0" fontId="15" fillId="34" borderId="15" xfId="0" applyFont="1" applyFill="1" applyBorder="1" applyAlignment="1">
      <alignment vertical="top" wrapText="1"/>
    </xf>
    <xf numFmtId="0" fontId="15" fillId="0" borderId="3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48"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4" borderId="25" xfId="0" applyFont="1" applyFill="1" applyBorder="1" applyAlignment="1">
      <alignment vertical="top" wrapText="1"/>
    </xf>
    <xf numFmtId="0" fontId="15" fillId="34" borderId="11" xfId="0" applyFont="1" applyFill="1" applyBorder="1" applyAlignment="1">
      <alignment vertical="top" wrapText="1"/>
    </xf>
    <xf numFmtId="0" fontId="15" fillId="0" borderId="86" xfId="0" applyFont="1" applyFill="1" applyBorder="1" applyAlignment="1">
      <alignment horizontal="center" vertical="top" wrapText="1"/>
    </xf>
    <xf numFmtId="177" fontId="15" fillId="0" borderId="60" xfId="0" applyNumberFormat="1" applyFont="1" applyFill="1" applyBorder="1" applyAlignment="1">
      <alignment horizontal="center" vertical="center" wrapText="1"/>
    </xf>
    <xf numFmtId="0" fontId="15" fillId="0" borderId="65" xfId="0" applyFont="1" applyFill="1" applyBorder="1" applyAlignment="1">
      <alignment vertical="top" wrapText="1"/>
    </xf>
    <xf numFmtId="49" fontId="15" fillId="0" borderId="27" xfId="0" applyNumberFormat="1" applyFont="1" applyFill="1" applyBorder="1" applyAlignment="1">
      <alignment horizontal="center" vertical="center"/>
    </xf>
    <xf numFmtId="49" fontId="15" fillId="0" borderId="54" xfId="0" applyNumberFormat="1" applyFont="1" applyFill="1" applyBorder="1" applyAlignment="1">
      <alignment horizontal="center" vertical="center"/>
    </xf>
    <xf numFmtId="0" fontId="15" fillId="0" borderId="28" xfId="0" applyFont="1" applyFill="1" applyBorder="1" applyAlignment="1">
      <alignment horizontal="center" vertical="center"/>
    </xf>
    <xf numFmtId="0" fontId="15" fillId="0" borderId="51" xfId="0" applyFont="1" applyFill="1" applyBorder="1" applyAlignment="1">
      <alignment vertical="top" wrapText="1"/>
    </xf>
    <xf numFmtId="49" fontId="15" fillId="0" borderId="12" xfId="0" applyNumberFormat="1" applyFont="1" applyFill="1" applyBorder="1" applyAlignment="1">
      <alignment horizontal="center" vertical="center"/>
    </xf>
    <xf numFmtId="49" fontId="15" fillId="0" borderId="38" xfId="0" applyNumberFormat="1" applyFont="1" applyFill="1" applyBorder="1" applyAlignment="1">
      <alignment horizontal="center" vertical="center"/>
    </xf>
    <xf numFmtId="0" fontId="15" fillId="0" borderId="18" xfId="0" applyFont="1" applyFill="1" applyBorder="1" applyAlignment="1">
      <alignment horizontal="center" vertical="center"/>
    </xf>
    <xf numFmtId="0" fontId="15" fillId="0" borderId="74" xfId="0" applyFont="1" applyFill="1" applyBorder="1" applyAlignment="1">
      <alignment vertical="top" wrapText="1"/>
    </xf>
    <xf numFmtId="49" fontId="15" fillId="0" borderId="14" xfId="0" applyNumberFormat="1" applyFont="1" applyFill="1" applyBorder="1" applyAlignment="1">
      <alignment horizontal="center" vertical="center"/>
    </xf>
    <xf numFmtId="49" fontId="15" fillId="0" borderId="45" xfId="0" applyNumberFormat="1" applyFont="1" applyFill="1" applyBorder="1" applyAlignment="1">
      <alignment horizontal="center" vertical="center"/>
    </xf>
    <xf numFmtId="0" fontId="15" fillId="0" borderId="23" xfId="0" applyFont="1" applyFill="1" applyBorder="1" applyAlignment="1">
      <alignment horizontal="center" vertical="center"/>
    </xf>
    <xf numFmtId="177" fontId="32" fillId="0" borderId="18"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wrapText="1"/>
    </xf>
    <xf numFmtId="177" fontId="15" fillId="0" borderId="38" xfId="0" applyNumberFormat="1" applyFont="1" applyFill="1" applyBorder="1" applyAlignment="1">
      <alignment horizontal="center" vertical="center" wrapText="1"/>
    </xf>
    <xf numFmtId="177" fontId="15" fillId="0" borderId="14" xfId="0" applyNumberFormat="1" applyFont="1" applyFill="1" applyBorder="1" applyAlignment="1">
      <alignment horizontal="center" vertical="center" wrapText="1"/>
    </xf>
    <xf numFmtId="177" fontId="15" fillId="0" borderId="45" xfId="0" applyNumberFormat="1" applyFont="1" applyFill="1" applyBorder="1" applyAlignment="1">
      <alignment horizontal="center" vertical="center" wrapText="1"/>
    </xf>
    <xf numFmtId="177" fontId="15" fillId="0" borderId="23" xfId="0" applyNumberFormat="1" applyFont="1" applyFill="1" applyBorder="1" applyAlignment="1">
      <alignment horizontal="center" vertical="center"/>
    </xf>
    <xf numFmtId="0" fontId="15" fillId="0" borderId="0" xfId="0" applyFont="1" applyFill="1" applyAlignment="1">
      <alignment horizontal="center" vertical="center"/>
    </xf>
    <xf numFmtId="49" fontId="15" fillId="0" borderId="54" xfId="0" applyNumberFormat="1" applyFont="1" applyFill="1" applyBorder="1" applyAlignment="1">
      <alignment horizontal="center" vertical="center"/>
    </xf>
    <xf numFmtId="49" fontId="15" fillId="0" borderId="28" xfId="0" applyNumberFormat="1" applyFont="1" applyFill="1" applyBorder="1" applyAlignment="1">
      <alignment horizontal="center" vertical="center"/>
    </xf>
    <xf numFmtId="49" fontId="15" fillId="0" borderId="38" xfId="0" applyNumberFormat="1" applyFont="1" applyFill="1" applyBorder="1" applyAlignment="1">
      <alignment horizontal="center" vertical="center"/>
    </xf>
    <xf numFmtId="49" fontId="15" fillId="0" borderId="18" xfId="0" applyNumberFormat="1" applyFont="1" applyFill="1" applyBorder="1" applyAlignment="1">
      <alignment horizontal="center" vertical="center"/>
    </xf>
    <xf numFmtId="49" fontId="15" fillId="0" borderId="45"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xf>
    <xf numFmtId="177" fontId="15" fillId="0" borderId="38" xfId="0" applyNumberFormat="1" applyFont="1" applyFill="1" applyBorder="1" applyAlignment="1">
      <alignment horizontal="center" vertical="center" wrapText="1"/>
    </xf>
    <xf numFmtId="177" fontId="15" fillId="0" borderId="18" xfId="0" applyNumberFormat="1" applyFont="1" applyFill="1" applyBorder="1" applyAlignment="1">
      <alignment horizontal="center" vertical="center" wrapText="1"/>
    </xf>
    <xf numFmtId="49" fontId="15" fillId="0" borderId="37"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20" xfId="0" applyNumberFormat="1" applyFont="1" applyFill="1" applyBorder="1" applyAlignment="1">
      <alignment horizontal="center" vertical="center" wrapText="1"/>
    </xf>
    <xf numFmtId="0" fontId="15" fillId="0" borderId="16" xfId="0" applyFont="1" applyFill="1" applyBorder="1" applyAlignment="1">
      <alignment horizontal="left" vertical="top" wrapText="1"/>
    </xf>
    <xf numFmtId="2" fontId="15" fillId="0" borderId="36" xfId="0" applyNumberFormat="1" applyFont="1" applyFill="1" applyBorder="1" applyAlignment="1">
      <alignment horizontal="center" vertical="center" wrapText="1"/>
    </xf>
    <xf numFmtId="0" fontId="15" fillId="0" borderId="36" xfId="0" applyFont="1" applyFill="1" applyBorder="1" applyAlignment="1">
      <alignment horizontal="center" vertical="center" wrapText="1"/>
    </xf>
    <xf numFmtId="49" fontId="15" fillId="0" borderId="54" xfId="0" applyNumberFormat="1" applyFont="1" applyFill="1" applyBorder="1" applyAlignment="1">
      <alignment horizontal="center" vertical="center" wrapText="1"/>
    </xf>
    <xf numFmtId="49" fontId="15" fillId="0" borderId="28" xfId="0" applyNumberFormat="1" applyFont="1" applyFill="1" applyBorder="1" applyAlignment="1">
      <alignment horizontal="center" vertical="center" wrapText="1"/>
    </xf>
    <xf numFmtId="0" fontId="15" fillId="0" borderId="38" xfId="0" applyNumberFormat="1" applyFont="1" applyFill="1" applyBorder="1" applyAlignment="1">
      <alignment horizontal="center" vertical="center" wrapText="1"/>
    </xf>
    <xf numFmtId="0" fontId="15" fillId="0" borderId="41" xfId="0" applyFont="1" applyFill="1" applyBorder="1" applyAlignment="1">
      <alignment vertical="top" wrapText="1"/>
    </xf>
    <xf numFmtId="49" fontId="15" fillId="0" borderId="12" xfId="0" applyNumberFormat="1" applyFont="1" applyFill="1" applyBorder="1" applyAlignment="1">
      <alignment horizontal="center" vertical="center" wrapText="1"/>
    </xf>
    <xf numFmtId="0" fontId="15" fillId="0" borderId="68" xfId="0" applyFont="1" applyFill="1" applyBorder="1" applyAlignment="1">
      <alignment vertical="top" wrapText="1"/>
    </xf>
    <xf numFmtId="0" fontId="15" fillId="0" borderId="19" xfId="0" applyFont="1" applyFill="1" applyBorder="1" applyAlignment="1">
      <alignment horizontal="left" vertical="top" wrapText="1"/>
    </xf>
    <xf numFmtId="0" fontId="15" fillId="0" borderId="87"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55" xfId="0" applyFont="1" applyFill="1" applyBorder="1" applyAlignment="1">
      <alignment vertical="top" wrapText="1"/>
    </xf>
    <xf numFmtId="0" fontId="15" fillId="0" borderId="36" xfId="0" applyFont="1" applyFill="1" applyBorder="1" applyAlignment="1">
      <alignment horizontal="center" vertical="center"/>
    </xf>
    <xf numFmtId="49" fontId="15" fillId="0" borderId="36" xfId="0" applyNumberFormat="1" applyFont="1" applyFill="1" applyBorder="1" applyAlignment="1">
      <alignment horizontal="center" vertical="center" wrapText="1"/>
    </xf>
    <xf numFmtId="49" fontId="15" fillId="0" borderId="17" xfId="0" applyNumberFormat="1" applyFont="1" applyFill="1" applyBorder="1" applyAlignment="1">
      <alignment horizontal="center" vertical="center" wrapText="1"/>
    </xf>
    <xf numFmtId="0" fontId="15" fillId="0" borderId="49" xfId="0" applyNumberFormat="1" applyFont="1" applyFill="1" applyBorder="1" applyAlignment="1">
      <alignment horizontal="center" vertical="top" wrapText="1"/>
    </xf>
    <xf numFmtId="0" fontId="15" fillId="0" borderId="69" xfId="0" applyFont="1" applyFill="1" applyBorder="1" applyAlignment="1">
      <alignment vertical="top" wrapText="1"/>
    </xf>
    <xf numFmtId="0" fontId="15" fillId="34" borderId="46" xfId="0" applyFont="1" applyFill="1" applyBorder="1" applyAlignment="1">
      <alignment horizontal="center" vertical="top" wrapText="1"/>
    </xf>
    <xf numFmtId="0" fontId="15" fillId="34" borderId="47" xfId="0" applyFont="1" applyFill="1" applyBorder="1" applyAlignment="1">
      <alignment vertical="top" wrapText="1"/>
    </xf>
    <xf numFmtId="0" fontId="15" fillId="0" borderId="82" xfId="0" applyFont="1" applyFill="1" applyBorder="1" applyAlignment="1">
      <alignment horizontal="center" vertical="center" wrapText="1"/>
    </xf>
    <xf numFmtId="0" fontId="15" fillId="0" borderId="83" xfId="0" applyFont="1" applyBorder="1" applyAlignment="1">
      <alignment horizontal="center" vertical="center" wrapText="1"/>
    </xf>
    <xf numFmtId="0" fontId="15" fillId="0" borderId="11" xfId="0" applyFont="1" applyFill="1" applyBorder="1" applyAlignment="1">
      <alignment vertical="top" wrapText="1"/>
    </xf>
    <xf numFmtId="0" fontId="15" fillId="0" borderId="16" xfId="0" applyFont="1" applyFill="1" applyBorder="1" applyAlignment="1">
      <alignment horizontal="center" vertical="center"/>
    </xf>
    <xf numFmtId="0" fontId="15" fillId="0" borderId="25" xfId="0" applyFont="1" applyFill="1" applyBorder="1" applyAlignment="1">
      <alignment vertical="top" wrapText="1"/>
    </xf>
    <xf numFmtId="0" fontId="15" fillId="0" borderId="73" xfId="0" applyFont="1" applyFill="1" applyBorder="1" applyAlignment="1">
      <alignment horizontal="center" vertical="center" wrapText="1"/>
    </xf>
    <xf numFmtId="0" fontId="15" fillId="0" borderId="17" xfId="0" applyFont="1" applyFill="1" applyBorder="1" applyAlignment="1">
      <alignment horizontal="center" vertical="center"/>
    </xf>
    <xf numFmtId="0" fontId="15" fillId="0" borderId="49" xfId="0" applyFont="1" applyFill="1" applyBorder="1" applyAlignment="1">
      <alignment horizontal="center" vertical="top"/>
    </xf>
    <xf numFmtId="0" fontId="15" fillId="0" borderId="10" xfId="0" applyFont="1" applyFill="1" applyBorder="1" applyAlignment="1">
      <alignment horizontal="left" vertical="top" wrapText="1"/>
    </xf>
    <xf numFmtId="0" fontId="15" fillId="0" borderId="18" xfId="0" applyFont="1" applyFill="1" applyBorder="1" applyAlignment="1">
      <alignment horizontal="center" vertical="center"/>
    </xf>
    <xf numFmtId="0" fontId="15" fillId="0" borderId="26" xfId="0" applyFont="1" applyFill="1" applyBorder="1" applyAlignment="1">
      <alignment horizontal="left" vertical="top" wrapText="1"/>
    </xf>
    <xf numFmtId="0" fontId="15" fillId="0" borderId="28"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1" xfId="0" applyFont="1" applyFill="1" applyBorder="1" applyAlignment="1">
      <alignment horizontal="left" vertical="top" wrapText="1"/>
    </xf>
    <xf numFmtId="0" fontId="15" fillId="0" borderId="18" xfId="0" applyFont="1" applyFill="1" applyBorder="1" applyAlignment="1">
      <alignment horizontal="center" vertical="center" wrapText="1"/>
    </xf>
    <xf numFmtId="0" fontId="15" fillId="0" borderId="64" xfId="0" applyFont="1" applyFill="1" applyBorder="1" applyAlignment="1">
      <alignment horizontal="left" vertical="top" wrapText="1"/>
    </xf>
    <xf numFmtId="0" fontId="15" fillId="0" borderId="19"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0" xfId="0" applyNumberFormat="1" applyFont="1" applyBorder="1" applyAlignment="1">
      <alignment horizontal="left" vertical="top" wrapText="1"/>
    </xf>
    <xf numFmtId="0" fontId="15" fillId="0" borderId="65" xfId="0" applyFont="1" applyFill="1" applyBorder="1" applyAlignment="1">
      <alignment horizontal="left" vertical="top" wrapText="1"/>
    </xf>
    <xf numFmtId="0" fontId="15" fillId="0" borderId="28" xfId="0" applyFont="1" applyFill="1" applyBorder="1" applyAlignment="1">
      <alignment horizontal="center" vertical="center" wrapText="1"/>
    </xf>
    <xf numFmtId="0" fontId="3" fillId="0" borderId="21" xfId="0" applyFont="1" applyBorder="1" applyAlignment="1">
      <alignment horizontal="left" vertical="top" wrapText="1"/>
    </xf>
    <xf numFmtId="0" fontId="15" fillId="0" borderId="46" xfId="0" applyFont="1" applyFill="1" applyBorder="1" applyAlignment="1">
      <alignment vertical="top" wrapText="1"/>
    </xf>
    <xf numFmtId="49" fontId="15" fillId="0" borderId="47"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0" fontId="15" fillId="0" borderId="49" xfId="0" applyNumberFormat="1" applyFont="1" applyFill="1" applyBorder="1" applyAlignment="1">
      <alignment vertical="top" wrapText="1"/>
    </xf>
    <xf numFmtId="49" fontId="15" fillId="0" borderId="38"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0" fontId="15" fillId="0" borderId="65" xfId="0" applyFont="1" applyFill="1" applyBorder="1" applyAlignment="1">
      <alignment horizontal="center" vertical="center" wrapText="1"/>
    </xf>
    <xf numFmtId="0" fontId="15" fillId="0" borderId="49" xfId="0" applyFont="1" applyFill="1" applyBorder="1" applyAlignment="1">
      <alignment vertical="top" wrapText="1"/>
    </xf>
    <xf numFmtId="0" fontId="15" fillId="0" borderId="78" xfId="0" applyFont="1" applyFill="1" applyBorder="1" applyAlignment="1">
      <alignment horizontal="center" vertical="center"/>
    </xf>
    <xf numFmtId="0" fontId="15" fillId="0" borderId="72" xfId="0" applyFont="1" applyFill="1" applyBorder="1" applyAlignment="1">
      <alignment vertical="top" wrapText="1"/>
    </xf>
    <xf numFmtId="0" fontId="15" fillId="0" borderId="61" xfId="0" applyFont="1" applyFill="1" applyBorder="1" applyAlignment="1">
      <alignment vertical="top" wrapText="1"/>
    </xf>
    <xf numFmtId="0" fontId="15" fillId="0" borderId="39" xfId="0" applyFont="1" applyFill="1" applyBorder="1" applyAlignment="1">
      <alignment horizontal="left" vertical="top" wrapText="1"/>
    </xf>
    <xf numFmtId="0" fontId="15" fillId="0" borderId="61" xfId="0" applyFont="1" applyFill="1" applyBorder="1" applyAlignment="1">
      <alignment horizontal="center" vertical="center" wrapText="1"/>
    </xf>
    <xf numFmtId="0" fontId="15" fillId="0" borderId="21" xfId="0" applyFont="1" applyFill="1" applyBorder="1" applyAlignment="1">
      <alignment horizontal="left" vertical="top" wrapText="1"/>
    </xf>
    <xf numFmtId="0" fontId="15" fillId="0" borderId="47" xfId="0" applyFont="1" applyFill="1" applyBorder="1" applyAlignment="1">
      <alignment horizontal="center" vertical="center" wrapText="1"/>
    </xf>
    <xf numFmtId="0" fontId="15" fillId="0" borderId="38" xfId="0" applyFont="1" applyBorder="1" applyAlignment="1">
      <alignment horizontal="center" vertical="center" wrapText="1"/>
    </xf>
    <xf numFmtId="0" fontId="15" fillId="0" borderId="37" xfId="0" applyFont="1" applyBorder="1" applyAlignment="1">
      <alignment horizontal="center" vertical="center" wrapText="1"/>
    </xf>
    <xf numFmtId="0" fontId="15" fillId="34" borderId="54" xfId="0" applyFont="1" applyFill="1" applyBorder="1" applyAlignment="1">
      <alignment horizontal="center" vertical="center" wrapText="1"/>
    </xf>
    <xf numFmtId="0" fontId="1" fillId="0" borderId="83" xfId="0" applyNumberFormat="1"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33" xfId="0" applyFont="1" applyFill="1" applyBorder="1" applyAlignment="1">
      <alignment horizontal="center" vertical="center" wrapText="1"/>
    </xf>
    <xf numFmtId="49" fontId="15" fillId="0" borderId="86" xfId="0" applyNumberFormat="1" applyFont="1" applyFill="1" applyBorder="1" applyAlignment="1">
      <alignment horizontal="center" vertical="top" wrapText="1"/>
    </xf>
    <xf numFmtId="0" fontId="15" fillId="0" borderId="15" xfId="0" applyFont="1" applyFill="1" applyBorder="1" applyAlignment="1">
      <alignment vertical="top" wrapText="1"/>
    </xf>
    <xf numFmtId="0" fontId="15" fillId="0" borderId="80" xfId="0" applyFont="1" applyFill="1" applyBorder="1" applyAlignment="1">
      <alignment horizontal="center" vertical="center" wrapText="1"/>
    </xf>
    <xf numFmtId="0" fontId="15" fillId="0" borderId="47" xfId="0" applyNumberFormat="1" applyFont="1" applyBorder="1" applyAlignment="1">
      <alignment horizontal="center" vertical="center"/>
    </xf>
    <xf numFmtId="0" fontId="15" fillId="0" borderId="44" xfId="0" applyNumberFormat="1" applyFont="1" applyBorder="1" applyAlignment="1">
      <alignment horizontal="center" vertical="center"/>
    </xf>
    <xf numFmtId="177" fontId="15" fillId="0" borderId="50" xfId="0" applyNumberFormat="1" applyFont="1" applyBorder="1" applyAlignment="1">
      <alignment horizontal="center" vertical="center"/>
    </xf>
    <xf numFmtId="0" fontId="15" fillId="0" borderId="6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84" xfId="0" applyNumberFormat="1" applyFont="1" applyBorder="1" applyAlignment="1">
      <alignment horizontal="center" vertical="center"/>
    </xf>
    <xf numFmtId="0" fontId="12" fillId="36" borderId="19" xfId="0" applyFont="1" applyFill="1" applyBorder="1" applyAlignment="1">
      <alignment horizontal="center" vertical="center" wrapText="1"/>
    </xf>
    <xf numFmtId="0" fontId="15" fillId="0" borderId="81" xfId="0" applyFont="1" applyFill="1" applyBorder="1" applyAlignment="1">
      <alignment horizontal="center" vertical="top" wrapText="1"/>
    </xf>
    <xf numFmtId="0" fontId="15" fillId="0" borderId="30" xfId="0" applyFont="1" applyFill="1" applyBorder="1" applyAlignment="1">
      <alignment horizontal="center" vertical="top" wrapText="1"/>
    </xf>
    <xf numFmtId="0" fontId="15" fillId="0" borderId="53" xfId="0" applyFont="1" applyFill="1" applyBorder="1" applyAlignment="1">
      <alignment horizontal="center" vertical="top" wrapText="1"/>
    </xf>
    <xf numFmtId="2" fontId="15" fillId="0" borderId="29" xfId="0" applyNumberFormat="1" applyFont="1" applyFill="1" applyBorder="1" applyAlignment="1">
      <alignment horizontal="center" vertical="top" wrapText="1"/>
    </xf>
    <xf numFmtId="2" fontId="15" fillId="0" borderId="53" xfId="0" applyNumberFormat="1" applyFont="1" applyFill="1" applyBorder="1" applyAlignment="1">
      <alignment horizontal="center" vertical="top" wrapText="1"/>
    </xf>
    <xf numFmtId="0" fontId="15" fillId="0" borderId="56" xfId="0" applyFont="1" applyFill="1" applyBorder="1" applyAlignment="1">
      <alignment horizontal="center" vertical="top" wrapText="1"/>
    </xf>
    <xf numFmtId="0" fontId="15" fillId="0" borderId="40" xfId="0" applyFont="1" applyFill="1" applyBorder="1" applyAlignment="1">
      <alignment horizontal="center" vertical="top" wrapText="1"/>
    </xf>
    <xf numFmtId="0" fontId="15" fillId="0" borderId="19" xfId="0" applyFont="1" applyBorder="1" applyAlignment="1">
      <alignment horizontal="center" vertical="center"/>
    </xf>
    <xf numFmtId="0" fontId="15" fillId="0" borderId="54" xfId="0" applyFont="1" applyBorder="1" applyAlignment="1">
      <alignment horizontal="center" vertical="center"/>
    </xf>
    <xf numFmtId="0" fontId="15" fillId="34" borderId="16" xfId="0" applyFont="1" applyFill="1" applyBorder="1" applyAlignment="1">
      <alignment vertical="top" wrapText="1"/>
    </xf>
    <xf numFmtId="0" fontId="15" fillId="0" borderId="27" xfId="0" applyFont="1" applyBorder="1" applyAlignment="1">
      <alignment horizontal="center" vertical="center"/>
    </xf>
    <xf numFmtId="177" fontId="15" fillId="0" borderId="27" xfId="0" applyNumberFormat="1" applyFont="1" applyBorder="1" applyAlignment="1">
      <alignment horizontal="center" vertical="center" wrapText="1"/>
    </xf>
    <xf numFmtId="177" fontId="15" fillId="0" borderId="84" xfId="0" applyNumberFormat="1" applyFont="1" applyFill="1" applyBorder="1" applyAlignment="1">
      <alignment horizontal="center" vertical="center" wrapText="1"/>
    </xf>
    <xf numFmtId="0" fontId="15" fillId="34" borderId="37" xfId="0" applyFont="1" applyFill="1" applyBorder="1" applyAlignment="1">
      <alignment horizontal="center" vertical="center"/>
    </xf>
    <xf numFmtId="0" fontId="15" fillId="0" borderId="43"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37" xfId="0" applyFont="1" applyFill="1" applyBorder="1" applyAlignment="1">
      <alignment horizontal="center" vertical="center"/>
    </xf>
    <xf numFmtId="0" fontId="15" fillId="0" borderId="87" xfId="0" applyFont="1" applyBorder="1" applyAlignment="1">
      <alignment horizontal="center" vertical="center" wrapText="1"/>
    </xf>
    <xf numFmtId="0" fontId="15" fillId="0" borderId="59" xfId="0" applyFont="1" applyFill="1" applyBorder="1" applyAlignment="1">
      <alignment horizontal="center" vertical="top" wrapText="1"/>
    </xf>
    <xf numFmtId="0" fontId="15" fillId="0" borderId="15" xfId="0" applyFont="1" applyFill="1" applyBorder="1" applyAlignment="1">
      <alignment horizontal="left" vertical="top" wrapText="1"/>
    </xf>
    <xf numFmtId="0" fontId="15" fillId="0" borderId="67" xfId="0" applyFont="1" applyBorder="1" applyAlignment="1">
      <alignment horizontal="center" vertical="top" wrapText="1"/>
    </xf>
    <xf numFmtId="0" fontId="15" fillId="0" borderId="0" xfId="0" applyFont="1" applyAlignment="1">
      <alignment horizontal="left" wrapText="1"/>
    </xf>
    <xf numFmtId="0" fontId="0" fillId="0" borderId="0" xfId="0" applyAlignment="1">
      <alignment wrapText="1"/>
    </xf>
    <xf numFmtId="0" fontId="15" fillId="0" borderId="0" xfId="0" applyFont="1" applyAlignment="1">
      <alignment wrapText="1"/>
    </xf>
    <xf numFmtId="0" fontId="15" fillId="0" borderId="0" xfId="0" applyFont="1" applyAlignment="1">
      <alignment vertical="center" wrapText="1"/>
    </xf>
    <xf numFmtId="0" fontId="0" fillId="0" borderId="0" xfId="0" applyAlignment="1">
      <alignment vertical="center" wrapText="1"/>
    </xf>
    <xf numFmtId="0" fontId="0" fillId="0" borderId="0" xfId="0" applyAlignment="1">
      <alignment/>
    </xf>
    <xf numFmtId="0" fontId="1" fillId="0" borderId="0" xfId="0" applyFont="1" applyAlignment="1">
      <alignment horizontal="center" wrapText="1"/>
    </xf>
    <xf numFmtId="0" fontId="1" fillId="0" borderId="0" xfId="0" applyFont="1" applyAlignment="1">
      <alignment horizontal="center"/>
    </xf>
    <xf numFmtId="0" fontId="19" fillId="0" borderId="0" xfId="0" applyFont="1" applyAlignment="1">
      <alignment horizontal="center"/>
    </xf>
    <xf numFmtId="0" fontId="15" fillId="0" borderId="0" xfId="0" applyFont="1" applyAlignment="1">
      <alignment horizontal="center" vertical="top"/>
    </xf>
    <xf numFmtId="0" fontId="12" fillId="33" borderId="69" xfId="0" applyFont="1" applyFill="1" applyBorder="1" applyAlignment="1">
      <alignment vertical="top" wrapText="1"/>
    </xf>
    <xf numFmtId="0" fontId="12" fillId="33" borderId="88" xfId="0" applyFont="1" applyFill="1" applyBorder="1" applyAlignment="1">
      <alignment vertical="top" wrapText="1"/>
    </xf>
    <xf numFmtId="0" fontId="12" fillId="33" borderId="74" xfId="0" applyFont="1" applyFill="1" applyBorder="1" applyAlignment="1">
      <alignment vertical="top" wrapText="1"/>
    </xf>
    <xf numFmtId="0" fontId="14" fillId="0" borderId="41" xfId="0" applyFont="1" applyFill="1" applyBorder="1" applyAlignment="1">
      <alignment vertical="center" wrapText="1"/>
    </xf>
    <xf numFmtId="0" fontId="14" fillId="0" borderId="78" xfId="0" applyFont="1" applyFill="1" applyBorder="1" applyAlignment="1">
      <alignment vertical="center" wrapText="1"/>
    </xf>
    <xf numFmtId="0" fontId="14" fillId="0" borderId="51" xfId="0" applyFont="1" applyFill="1" applyBorder="1" applyAlignment="1">
      <alignment vertical="center" wrapText="1"/>
    </xf>
    <xf numFmtId="0" fontId="14" fillId="0" borderId="58" xfId="0" applyFont="1" applyBorder="1" applyAlignment="1">
      <alignment horizontal="center" vertical="center" wrapText="1"/>
    </xf>
    <xf numFmtId="0" fontId="7" fillId="0" borderId="32" xfId="0" applyFont="1" applyBorder="1" applyAlignment="1">
      <alignment vertical="center"/>
    </xf>
    <xf numFmtId="0" fontId="7" fillId="0" borderId="57" xfId="0" applyFont="1" applyBorder="1" applyAlignment="1">
      <alignment vertical="center"/>
    </xf>
    <xf numFmtId="0" fontId="7" fillId="0" borderId="76" xfId="0" applyFont="1" applyBorder="1" applyAlignment="1">
      <alignment vertical="center"/>
    </xf>
    <xf numFmtId="0" fontId="12" fillId="0" borderId="55" xfId="0" applyFont="1" applyBorder="1" applyAlignment="1">
      <alignment vertical="center" wrapText="1"/>
    </xf>
    <xf numFmtId="0" fontId="12" fillId="0" borderId="63" xfId="0" applyFont="1" applyBorder="1" applyAlignment="1">
      <alignment vertical="center" wrapText="1"/>
    </xf>
    <xf numFmtId="0" fontId="12" fillId="0" borderId="47" xfId="0" applyFont="1" applyBorder="1" applyAlignment="1">
      <alignment vertical="center" wrapText="1"/>
    </xf>
    <xf numFmtId="0" fontId="14" fillId="33" borderId="10" xfId="0" applyFont="1" applyFill="1" applyBorder="1" applyAlignment="1">
      <alignment vertical="top" wrapText="1"/>
    </xf>
    <xf numFmtId="0" fontId="14" fillId="33" borderId="12" xfId="0" applyFont="1" applyFill="1" applyBorder="1" applyAlignment="1">
      <alignment vertical="top" wrapText="1"/>
    </xf>
    <xf numFmtId="0" fontId="14" fillId="33" borderId="11" xfId="0" applyFont="1" applyFill="1" applyBorder="1" applyAlignment="1">
      <alignment vertical="top" wrapText="1"/>
    </xf>
    <xf numFmtId="0" fontId="14" fillId="33" borderId="19" xfId="0" applyFont="1" applyFill="1" applyBorder="1" applyAlignment="1">
      <alignment vertical="top" wrapText="1"/>
    </xf>
    <xf numFmtId="0" fontId="15" fillId="0" borderId="0" xfId="0" applyFont="1" applyAlignment="1">
      <alignment horizontal="left"/>
    </xf>
    <xf numFmtId="0" fontId="0" fillId="0" borderId="0" xfId="0" applyAlignment="1">
      <alignment/>
    </xf>
    <xf numFmtId="0" fontId="15" fillId="0" borderId="0" xfId="0" applyFont="1" applyAlignment="1">
      <alignment/>
    </xf>
    <xf numFmtId="49" fontId="1" fillId="0" borderId="52" xfId="0" applyNumberFormat="1" applyFont="1" applyFill="1" applyBorder="1" applyAlignment="1">
      <alignment horizontal="center" vertical="center" wrapText="1"/>
    </xf>
    <xf numFmtId="0" fontId="0" fillId="0" borderId="57" xfId="0" applyBorder="1" applyAlignment="1">
      <alignment horizontal="center" vertical="center" wrapText="1"/>
    </xf>
    <xf numFmtId="0" fontId="0" fillId="0" borderId="76" xfId="0" applyBorder="1" applyAlignment="1">
      <alignment horizontal="center" vertical="center" wrapText="1"/>
    </xf>
    <xf numFmtId="0" fontId="33" fillId="0" borderId="0" xfId="0" applyFont="1" applyAlignment="1">
      <alignment horizontal="left"/>
    </xf>
    <xf numFmtId="0" fontId="15" fillId="0" borderId="0" xfId="0" applyFont="1" applyAlignment="1">
      <alignment horizontal="left"/>
    </xf>
    <xf numFmtId="0" fontId="33" fillId="0" borderId="0" xfId="0" applyFont="1" applyAlignment="1">
      <alignment horizontal="left" wrapText="1"/>
    </xf>
    <xf numFmtId="0" fontId="15" fillId="0" borderId="69" xfId="0" applyFont="1" applyFill="1" applyBorder="1" applyAlignment="1">
      <alignment horizontal="center" vertical="top" wrapText="1"/>
    </xf>
    <xf numFmtId="0" fontId="32" fillId="0" borderId="62" xfId="0" applyFont="1" applyBorder="1" applyAlignment="1">
      <alignment wrapText="1"/>
    </xf>
    <xf numFmtId="0" fontId="32" fillId="0" borderId="42" xfId="0" applyFont="1" applyBorder="1" applyAlignment="1">
      <alignment wrapText="1"/>
    </xf>
    <xf numFmtId="0" fontId="1" fillId="0" borderId="32" xfId="0" applyFont="1" applyBorder="1" applyAlignment="1">
      <alignment vertical="top" wrapText="1"/>
    </xf>
    <xf numFmtId="0" fontId="32" fillId="0" borderId="76" xfId="0" applyFont="1" applyBorder="1" applyAlignment="1">
      <alignment vertical="top" wrapText="1"/>
    </xf>
    <xf numFmtId="0" fontId="1" fillId="0" borderId="35" xfId="0" applyFont="1" applyFill="1" applyBorder="1" applyAlignment="1">
      <alignment vertical="top" wrapText="1"/>
    </xf>
    <xf numFmtId="0" fontId="32" fillId="0" borderId="80" xfId="0" applyFont="1" applyBorder="1" applyAlignment="1">
      <alignment vertical="top" wrapText="1"/>
    </xf>
    <xf numFmtId="0" fontId="15" fillId="0" borderId="53" xfId="0" applyFont="1" applyFill="1" applyBorder="1" applyAlignment="1">
      <alignment vertical="top" wrapText="1"/>
    </xf>
    <xf numFmtId="0" fontId="32" fillId="0" borderId="53" xfId="0" applyFont="1" applyBorder="1" applyAlignment="1">
      <alignment wrapText="1"/>
    </xf>
    <xf numFmtId="0" fontId="32" fillId="0" borderId="56" xfId="0" applyFont="1" applyBorder="1" applyAlignment="1">
      <alignment wrapText="1"/>
    </xf>
    <xf numFmtId="0" fontId="11" fillId="0" borderId="77" xfId="0" applyFont="1" applyFill="1" applyBorder="1" applyAlignment="1">
      <alignment horizontal="left" vertical="top"/>
    </xf>
    <xf numFmtId="49" fontId="1" fillId="0" borderId="52"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89" xfId="0" applyNumberFormat="1" applyFont="1" applyBorder="1" applyAlignment="1">
      <alignment horizontal="center" vertical="center"/>
    </xf>
    <xf numFmtId="0" fontId="1" fillId="0" borderId="32" xfId="0" applyFont="1" applyBorder="1" applyAlignment="1">
      <alignment horizontal="left" vertical="center" wrapText="1"/>
    </xf>
    <xf numFmtId="0" fontId="1" fillId="0" borderId="76" xfId="0" applyFont="1" applyBorder="1" applyAlignment="1">
      <alignment horizontal="left" vertical="center" wrapText="1"/>
    </xf>
    <xf numFmtId="0" fontId="15" fillId="0" borderId="86" xfId="0" applyFont="1" applyFill="1" applyBorder="1" applyAlignment="1">
      <alignment horizontal="center" vertical="top" wrapText="1"/>
    </xf>
    <xf numFmtId="0" fontId="15" fillId="0" borderId="72" xfId="0" applyFont="1" applyFill="1" applyBorder="1" applyAlignment="1">
      <alignment horizontal="center" vertical="top" wrapText="1"/>
    </xf>
    <xf numFmtId="0" fontId="1" fillId="0" borderId="31" xfId="0" applyFont="1" applyFill="1" applyBorder="1" applyAlignment="1">
      <alignment horizontal="left" vertical="center" wrapText="1"/>
    </xf>
    <xf numFmtId="0" fontId="1" fillId="0" borderId="80"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61" xfId="0" applyFont="1" applyFill="1" applyBorder="1" applyAlignment="1">
      <alignment horizontal="left" vertical="center" wrapText="1"/>
    </xf>
    <xf numFmtId="49" fontId="1" fillId="0" borderId="36" xfId="0" applyNumberFormat="1" applyFont="1" applyBorder="1" applyAlignment="1">
      <alignment horizontal="center" vertical="center"/>
    </xf>
    <xf numFmtId="49" fontId="1" fillId="0" borderId="63" xfId="0" applyNumberFormat="1" applyFont="1" applyBorder="1" applyAlignment="1">
      <alignment horizontal="center" vertical="center"/>
    </xf>
    <xf numFmtId="49" fontId="1" fillId="0" borderId="83" xfId="0" applyNumberFormat="1" applyFont="1" applyBorder="1" applyAlignment="1">
      <alignment horizontal="center" vertical="center"/>
    </xf>
    <xf numFmtId="0" fontId="15" fillId="0" borderId="80" xfId="0" applyFont="1" applyFill="1" applyBorder="1" applyAlignment="1">
      <alignment horizontal="center" vertical="top" wrapText="1"/>
    </xf>
    <xf numFmtId="0" fontId="15" fillId="0" borderId="61" xfId="0" applyFont="1" applyFill="1" applyBorder="1" applyAlignment="1">
      <alignment horizontal="center" vertical="top" wrapText="1"/>
    </xf>
    <xf numFmtId="0" fontId="15" fillId="0" borderId="14"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33" fillId="0" borderId="0" xfId="0" applyFont="1" applyAlignment="1">
      <alignment vertical="top" wrapText="1"/>
    </xf>
    <xf numFmtId="0" fontId="15" fillId="0" borderId="0" xfId="0" applyFont="1" applyAlignment="1">
      <alignment vertical="top" wrapText="1"/>
    </xf>
    <xf numFmtId="0" fontId="15" fillId="0" borderId="71" xfId="0" applyFont="1" applyFill="1" applyBorder="1" applyAlignment="1">
      <alignment horizontal="center" vertical="top" wrapText="1"/>
    </xf>
    <xf numFmtId="0" fontId="15" fillId="0" borderId="81" xfId="0" applyFont="1" applyBorder="1" applyAlignment="1">
      <alignment wrapText="1"/>
    </xf>
    <xf numFmtId="0" fontId="15" fillId="0" borderId="72" xfId="0" applyFont="1" applyBorder="1" applyAlignment="1">
      <alignment wrapText="1"/>
    </xf>
    <xf numFmtId="0" fontId="15" fillId="0" borderId="14" xfId="0" applyFont="1" applyFill="1" applyBorder="1" applyAlignment="1">
      <alignment vertical="top" wrapText="1"/>
    </xf>
    <xf numFmtId="0" fontId="15" fillId="0" borderId="29" xfId="0" applyFont="1" applyBorder="1" applyAlignment="1">
      <alignment wrapText="1"/>
    </xf>
    <xf numFmtId="0" fontId="15" fillId="0" borderId="39" xfId="0" applyFont="1" applyBorder="1" applyAlignment="1">
      <alignment wrapText="1"/>
    </xf>
    <xf numFmtId="0" fontId="15" fillId="0" borderId="23"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0" xfId="0" applyFont="1" applyAlignment="1">
      <alignment horizontal="left" vertical="top" wrapText="1"/>
    </xf>
    <xf numFmtId="0" fontId="33" fillId="34" borderId="0" xfId="0" applyFont="1" applyFill="1" applyBorder="1" applyAlignment="1">
      <alignment horizontal="left" vertical="top" wrapText="1"/>
    </xf>
    <xf numFmtId="0" fontId="1" fillId="0" borderId="58" xfId="0" applyFont="1" applyBorder="1" applyAlignment="1">
      <alignment horizontal="left" vertical="top" wrapText="1"/>
    </xf>
    <xf numFmtId="49" fontId="15" fillId="0" borderId="71" xfId="0" applyNumberFormat="1" applyFont="1" applyFill="1" applyBorder="1" applyAlignment="1">
      <alignment horizontal="center" vertical="top" wrapText="1"/>
    </xf>
    <xf numFmtId="49" fontId="15" fillId="0" borderId="81" xfId="0" applyNumberFormat="1" applyFont="1" applyFill="1" applyBorder="1" applyAlignment="1">
      <alignment horizontal="center" vertical="top" wrapText="1"/>
    </xf>
    <xf numFmtId="49" fontId="15" fillId="0" borderId="66" xfId="0" applyNumberFormat="1" applyFont="1" applyFill="1" applyBorder="1" applyAlignment="1">
      <alignment horizontal="center" vertical="top" wrapText="1"/>
    </xf>
    <xf numFmtId="0" fontId="15" fillId="34" borderId="14" xfId="0" applyFont="1" applyFill="1" applyBorder="1" applyAlignment="1">
      <alignment horizontal="left" vertical="top" wrapText="1"/>
    </xf>
    <xf numFmtId="0" fontId="15" fillId="34" borderId="29" xfId="0" applyFont="1" applyFill="1" applyBorder="1" applyAlignment="1">
      <alignment horizontal="left" vertical="top" wrapText="1"/>
    </xf>
    <xf numFmtId="0" fontId="15" fillId="34" borderId="27" xfId="0" applyFont="1" applyFill="1" applyBorder="1" applyAlignment="1">
      <alignment horizontal="left" vertical="top" wrapText="1"/>
    </xf>
    <xf numFmtId="0" fontId="1" fillId="0" borderId="0" xfId="0" applyFont="1" applyAlignment="1">
      <alignment horizontal="left" vertical="top" wrapText="1"/>
    </xf>
    <xf numFmtId="0" fontId="15" fillId="0" borderId="14" xfId="0" applyFont="1" applyBorder="1" applyAlignment="1">
      <alignment horizontal="left" vertical="top" wrapText="1"/>
    </xf>
    <xf numFmtId="0" fontId="15" fillId="0" borderId="29" xfId="0" applyFont="1" applyBorder="1" applyAlignment="1">
      <alignment horizontal="left" vertical="top" wrapText="1"/>
    </xf>
    <xf numFmtId="0" fontId="15" fillId="0" borderId="27" xfId="0" applyFont="1" applyBorder="1" applyAlignment="1">
      <alignment horizontal="left" vertical="top" wrapText="1"/>
    </xf>
    <xf numFmtId="0" fontId="15" fillId="34" borderId="71" xfId="0" applyFont="1" applyFill="1" applyBorder="1" applyAlignment="1">
      <alignment horizontal="center" vertical="top" wrapText="1"/>
    </xf>
    <xf numFmtId="0" fontId="15" fillId="34" borderId="81" xfId="0" applyFont="1" applyFill="1" applyBorder="1" applyAlignment="1">
      <alignment horizontal="center" vertical="top" wrapText="1"/>
    </xf>
    <xf numFmtId="0" fontId="15" fillId="34" borderId="66" xfId="0" applyFont="1" applyFill="1" applyBorder="1" applyAlignment="1">
      <alignment horizontal="center" vertical="top" wrapText="1"/>
    </xf>
    <xf numFmtId="0" fontId="15" fillId="0" borderId="66" xfId="0" applyFont="1" applyBorder="1" applyAlignment="1">
      <alignment horizontal="center" vertical="top" wrapText="1"/>
    </xf>
    <xf numFmtId="0" fontId="15" fillId="0" borderId="81" xfId="0" applyFont="1" applyFill="1" applyBorder="1" applyAlignment="1">
      <alignment horizontal="center" vertical="top" wrapText="1"/>
    </xf>
    <xf numFmtId="0" fontId="15" fillId="0" borderId="14" xfId="0" applyFont="1" applyFill="1" applyBorder="1" applyAlignment="1">
      <alignment horizontal="left" vertical="top" wrapText="1"/>
    </xf>
    <xf numFmtId="0" fontId="15" fillId="0" borderId="29" xfId="0" applyFont="1" applyFill="1" applyBorder="1" applyAlignment="1">
      <alignment horizontal="left" vertical="top" wrapText="1"/>
    </xf>
    <xf numFmtId="0" fontId="33" fillId="0" borderId="0" xfId="0" applyFont="1" applyAlignment="1">
      <alignment horizontal="left" wrapText="1"/>
    </xf>
    <xf numFmtId="0" fontId="15" fillId="0" borderId="0" xfId="0" applyFont="1" applyAlignment="1">
      <alignment horizontal="left" wrapText="1"/>
    </xf>
    <xf numFmtId="0" fontId="1" fillId="0" borderId="0" xfId="0" applyFont="1" applyFill="1" applyBorder="1" applyAlignment="1">
      <alignment horizontal="left" vertical="top"/>
    </xf>
    <xf numFmtId="0" fontId="33" fillId="0" borderId="0" xfId="0" applyFont="1" applyAlignment="1">
      <alignment wrapText="1"/>
    </xf>
    <xf numFmtId="0" fontId="32" fillId="0" borderId="0" xfId="0" applyFont="1" applyAlignment="1">
      <alignment wrapText="1"/>
    </xf>
    <xf numFmtId="0" fontId="1" fillId="0" borderId="0" xfId="0" applyFont="1" applyBorder="1" applyAlignment="1">
      <alignment horizontal="left" vertical="top" wrapText="1"/>
    </xf>
    <xf numFmtId="0" fontId="15" fillId="0" borderId="86" xfId="0" applyFont="1" applyBorder="1" applyAlignment="1">
      <alignment horizontal="center" vertical="center" wrapText="1"/>
    </xf>
    <xf numFmtId="0" fontId="15" fillId="0" borderId="72"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9" xfId="0" applyFont="1" applyBorder="1" applyAlignment="1">
      <alignment horizontal="center" vertical="center" wrapText="1"/>
    </xf>
    <xf numFmtId="49" fontId="1" fillId="0" borderId="36" xfId="0" applyNumberFormat="1" applyFont="1" applyBorder="1" applyAlignment="1">
      <alignment horizontal="center" vertical="top" wrapText="1"/>
    </xf>
    <xf numFmtId="49" fontId="1" fillId="0" borderId="63" xfId="0" applyNumberFormat="1" applyFont="1" applyBorder="1" applyAlignment="1">
      <alignment horizontal="center" vertical="top" wrapText="1"/>
    </xf>
    <xf numFmtId="49" fontId="1" fillId="0" borderId="83" xfId="0" applyNumberFormat="1" applyFont="1" applyBorder="1" applyAlignment="1">
      <alignment horizontal="center" vertical="top" wrapText="1"/>
    </xf>
    <xf numFmtId="0" fontId="0" fillId="0" borderId="0" xfId="0" applyAlignment="1">
      <alignment horizontal="left" vertical="top" wrapText="1"/>
    </xf>
    <xf numFmtId="0" fontId="15" fillId="0" borderId="35" xfId="0" applyFont="1" applyFill="1" applyBorder="1" applyAlignment="1">
      <alignment horizontal="left" vertical="top" wrapText="1"/>
    </xf>
    <xf numFmtId="0" fontId="1" fillId="0" borderId="0" xfId="0" applyFont="1" applyBorder="1" applyAlignment="1">
      <alignment vertical="top" wrapText="1"/>
    </xf>
    <xf numFmtId="0" fontId="0" fillId="0" borderId="0" xfId="0" applyBorder="1" applyAlignment="1">
      <alignment wrapText="1"/>
    </xf>
    <xf numFmtId="0" fontId="15" fillId="0" borderId="0" xfId="0" applyFont="1" applyBorder="1" applyAlignment="1">
      <alignment wrapText="1"/>
    </xf>
    <xf numFmtId="0" fontId="1" fillId="0" borderId="0" xfId="0" applyFont="1" applyFill="1" applyBorder="1" applyAlignment="1">
      <alignment horizontal="left" vertical="top" wrapText="1"/>
    </xf>
    <xf numFmtId="0" fontId="7" fillId="0" borderId="86" xfId="0" applyFont="1" applyBorder="1" applyAlignment="1">
      <alignment vertical="top" wrapText="1"/>
    </xf>
    <xf numFmtId="0" fontId="0" fillId="0" borderId="81" xfId="0" applyBorder="1" applyAlignment="1">
      <alignment vertical="top" wrapText="1"/>
    </xf>
    <xf numFmtId="0" fontId="1" fillId="0" borderId="55" xfId="0" applyNumberFormat="1" applyFont="1" applyFill="1" applyBorder="1" applyAlignment="1">
      <alignment horizontal="center" vertical="center" wrapText="1"/>
    </xf>
    <xf numFmtId="0" fontId="1" fillId="0" borderId="83" xfId="0" applyNumberFormat="1" applyFont="1" applyFill="1" applyBorder="1" applyAlignment="1">
      <alignment horizontal="center" vertical="center" wrapText="1"/>
    </xf>
    <xf numFmtId="0" fontId="1" fillId="0" borderId="63" xfId="0" applyNumberFormat="1" applyFont="1" applyFill="1" applyBorder="1" applyAlignment="1">
      <alignment horizontal="center" vertical="center"/>
    </xf>
    <xf numFmtId="0" fontId="1" fillId="0" borderId="83" xfId="0" applyNumberFormat="1" applyFont="1" applyFill="1" applyBorder="1" applyAlignment="1">
      <alignment horizontal="center" vertical="center"/>
    </xf>
    <xf numFmtId="0" fontId="6" fillId="0" borderId="31" xfId="0" applyFont="1" applyBorder="1" applyAlignment="1">
      <alignment horizontal="center" vertical="center" wrapText="1"/>
    </xf>
    <xf numFmtId="0" fontId="6" fillId="0" borderId="42" xfId="0" applyFont="1" applyBorder="1" applyAlignment="1">
      <alignment horizontal="center" vertical="center" wrapText="1"/>
    </xf>
    <xf numFmtId="0" fontId="1" fillId="0" borderId="55" xfId="0" applyNumberFormat="1" applyFont="1" applyFill="1" applyBorder="1" applyAlignment="1">
      <alignment horizontal="center" wrapText="1"/>
    </xf>
    <xf numFmtId="0" fontId="1" fillId="0" borderId="83" xfId="0" applyNumberFormat="1" applyFont="1" applyFill="1" applyBorder="1" applyAlignment="1">
      <alignment horizontal="center" wrapText="1"/>
    </xf>
    <xf numFmtId="0" fontId="1" fillId="0" borderId="47"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47" xfId="0" applyNumberFormat="1" applyFont="1" applyFill="1" applyBorder="1" applyAlignment="1">
      <alignment horizontal="center" vertical="center"/>
    </xf>
    <xf numFmtId="0" fontId="1" fillId="0" borderId="17" xfId="0" applyNumberFormat="1" applyFont="1" applyFill="1" applyBorder="1" applyAlignment="1">
      <alignment horizontal="center" vertical="center"/>
    </xf>
    <xf numFmtId="0" fontId="1" fillId="0" borderId="63" xfId="0" applyNumberFormat="1" applyFont="1" applyFill="1" applyBorder="1" applyAlignment="1">
      <alignment horizontal="center" wrapText="1"/>
    </xf>
    <xf numFmtId="0" fontId="1" fillId="0" borderId="63" xfId="0" applyNumberFormat="1" applyFont="1" applyFill="1" applyBorder="1" applyAlignment="1">
      <alignment horizontal="center" vertical="center" wrapText="1"/>
    </xf>
    <xf numFmtId="0" fontId="7" fillId="0" borderId="31" xfId="0" applyFont="1" applyFill="1" applyBorder="1" applyAlignment="1">
      <alignment horizontal="left" vertical="top" wrapText="1"/>
    </xf>
    <xf numFmtId="0" fontId="20" fillId="0" borderId="59" xfId="0" applyFont="1" applyFill="1" applyBorder="1" applyAlignment="1">
      <alignment horizontal="left" vertical="top" wrapText="1"/>
    </xf>
    <xf numFmtId="0" fontId="7" fillId="0" borderId="72" xfId="0" applyFont="1" applyBorder="1" applyAlignment="1">
      <alignment vertical="top" wrapText="1"/>
    </xf>
    <xf numFmtId="0" fontId="1" fillId="0" borderId="55" xfId="0" applyNumberFormat="1" applyFont="1" applyFill="1" applyBorder="1" applyAlignment="1">
      <alignment horizontal="center" vertical="center" wrapText="1"/>
    </xf>
    <xf numFmtId="0" fontId="1" fillId="0" borderId="83" xfId="0" applyNumberFormat="1" applyFont="1" applyFill="1" applyBorder="1" applyAlignment="1">
      <alignment horizontal="center" vertical="center" wrapText="1"/>
    </xf>
    <xf numFmtId="0" fontId="1" fillId="0" borderId="63" xfId="0" applyNumberFormat="1" applyFont="1" applyFill="1" applyBorder="1" applyAlignment="1">
      <alignment horizontal="center" vertical="center"/>
    </xf>
    <xf numFmtId="0" fontId="1" fillId="0" borderId="83" xfId="0" applyNumberFormat="1" applyFont="1" applyFill="1" applyBorder="1" applyAlignment="1">
      <alignment horizontal="center" vertical="center"/>
    </xf>
    <xf numFmtId="0" fontId="7" fillId="0" borderId="31" xfId="0" applyFont="1" applyFill="1" applyBorder="1" applyAlignment="1">
      <alignment vertical="center" wrapText="1"/>
    </xf>
    <xf numFmtId="0" fontId="0" fillId="0" borderId="42" xfId="0" applyFill="1" applyBorder="1" applyAlignment="1">
      <alignment vertical="center" wrapText="1"/>
    </xf>
    <xf numFmtId="0" fontId="7" fillId="0" borderId="46" xfId="0" applyFont="1" applyBorder="1" applyAlignment="1">
      <alignment vertical="top" wrapText="1"/>
    </xf>
    <xf numFmtId="0" fontId="0" fillId="0" borderId="67" xfId="0" applyBorder="1" applyAlignment="1">
      <alignment vertical="top" wrapText="1"/>
    </xf>
    <xf numFmtId="0" fontId="11" fillId="0" borderId="0" xfId="0" applyFont="1" applyAlignment="1">
      <alignment vertical="top" wrapText="1"/>
    </xf>
    <xf numFmtId="0" fontId="0" fillId="0" borderId="0" xfId="0" applyAlignment="1">
      <alignment vertical="top"/>
    </xf>
    <xf numFmtId="9" fontId="11" fillId="0" borderId="0" xfId="56" applyFont="1" applyAlignment="1">
      <alignment vertical="top" wrapText="1"/>
    </xf>
    <xf numFmtId="0" fontId="13" fillId="0" borderId="38" xfId="0" applyFont="1" applyBorder="1" applyAlignment="1">
      <alignment horizontal="center" vertical="center" wrapText="1"/>
    </xf>
    <xf numFmtId="0" fontId="18" fillId="0" borderId="51" xfId="0" applyFont="1" applyBorder="1" applyAlignment="1">
      <alignment horizontal="center" vertical="center" wrapText="1"/>
    </xf>
    <xf numFmtId="0" fontId="13" fillId="0" borderId="36" xfId="0" applyFont="1" applyBorder="1" applyAlignment="1">
      <alignment horizontal="center" vertical="center" wrapText="1"/>
    </xf>
    <xf numFmtId="0" fontId="0" fillId="0" borderId="47" xfId="0" applyBorder="1" applyAlignment="1">
      <alignment horizontal="center" vertical="center" wrapText="1"/>
    </xf>
    <xf numFmtId="0" fontId="13" fillId="0" borderId="37" xfId="0" applyFont="1" applyFill="1" applyBorder="1" applyAlignment="1">
      <alignment horizontal="center" vertical="center" wrapText="1"/>
    </xf>
    <xf numFmtId="0" fontId="0" fillId="0" borderId="87" xfId="0" applyBorder="1" applyAlignment="1">
      <alignment horizontal="center" vertical="center" wrapText="1"/>
    </xf>
    <xf numFmtId="0" fontId="0" fillId="0" borderId="64" xfId="0" applyBorder="1" applyAlignment="1">
      <alignment horizontal="center" vertical="center" wrapText="1"/>
    </xf>
    <xf numFmtId="0" fontId="13" fillId="0" borderId="36" xfId="0" applyFont="1" applyFill="1" applyBorder="1" applyAlignment="1">
      <alignment horizontal="center" vertical="center" wrapText="1"/>
    </xf>
    <xf numFmtId="0" fontId="0" fillId="0" borderId="47" xfId="0" applyFill="1" applyBorder="1" applyAlignment="1">
      <alignment horizontal="center" vertical="center" wrapText="1"/>
    </xf>
    <xf numFmtId="0" fontId="13" fillId="0" borderId="47"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9" xfId="0" applyFont="1" applyBorder="1" applyAlignment="1">
      <alignment horizontal="center" vertical="center" wrapText="1"/>
    </xf>
    <xf numFmtId="0" fontId="11" fillId="0" borderId="0" xfId="0" applyFont="1" applyAlignment="1">
      <alignment wrapText="1"/>
    </xf>
    <xf numFmtId="0" fontId="2" fillId="0" borderId="14"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8" xfId="0" applyFont="1" applyFill="1" applyBorder="1" applyAlignment="1">
      <alignment horizontal="center" vertical="center" wrapText="1"/>
    </xf>
    <xf numFmtId="0" fontId="0" fillId="0" borderId="78" xfId="0" applyFill="1" applyBorder="1" applyAlignment="1">
      <alignment horizontal="center" vertical="center" wrapText="1"/>
    </xf>
    <xf numFmtId="0" fontId="0" fillId="0" borderId="51" xfId="0" applyFill="1" applyBorder="1" applyAlignment="1">
      <alignment horizontal="center" vertical="center" wrapText="1"/>
    </xf>
    <xf numFmtId="0" fontId="13" fillId="0" borderId="38" xfId="0" applyFont="1" applyFill="1" applyBorder="1" applyAlignment="1">
      <alignment horizontal="center" vertical="center" wrapText="1"/>
    </xf>
    <xf numFmtId="0" fontId="0" fillId="0" borderId="63" xfId="0" applyBorder="1" applyAlignment="1">
      <alignment horizontal="center" vertical="center" wrapText="1"/>
    </xf>
    <xf numFmtId="0" fontId="0" fillId="0" borderId="51" xfId="0" applyBorder="1" applyAlignment="1">
      <alignment horizontal="center" vertical="center" wrapText="1"/>
    </xf>
    <xf numFmtId="0" fontId="13" fillId="0" borderId="15" xfId="0" applyFont="1"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39" xfId="0" applyBorder="1" applyAlignment="1">
      <alignment horizontal="center" vertical="center" textRotation="90" wrapText="1"/>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20</xdr:row>
      <xdr:rowOff>95250</xdr:rowOff>
    </xdr:from>
    <xdr:to>
      <xdr:col>4</xdr:col>
      <xdr:colOff>209550</xdr:colOff>
      <xdr:row>27</xdr:row>
      <xdr:rowOff>47625</xdr:rowOff>
    </xdr:to>
    <xdr:sp>
      <xdr:nvSpPr>
        <xdr:cNvPr id="1" name="Line 9"/>
        <xdr:cNvSpPr>
          <a:spLocks/>
        </xdr:cNvSpPr>
      </xdr:nvSpPr>
      <xdr:spPr>
        <a:xfrm flipH="1">
          <a:off x="1419225" y="4819650"/>
          <a:ext cx="85725" cy="2790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23</xdr:row>
      <xdr:rowOff>114300</xdr:rowOff>
    </xdr:from>
    <xdr:to>
      <xdr:col>4</xdr:col>
      <xdr:colOff>285750</xdr:colOff>
      <xdr:row>27</xdr:row>
      <xdr:rowOff>38100</xdr:rowOff>
    </xdr:to>
    <xdr:sp>
      <xdr:nvSpPr>
        <xdr:cNvPr id="2" name="Line 10"/>
        <xdr:cNvSpPr>
          <a:spLocks/>
        </xdr:cNvSpPr>
      </xdr:nvSpPr>
      <xdr:spPr>
        <a:xfrm flipH="1">
          <a:off x="1562100" y="6905625"/>
          <a:ext cx="1905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21</xdr:row>
      <xdr:rowOff>114300</xdr:rowOff>
    </xdr:from>
    <xdr:to>
      <xdr:col>7</xdr:col>
      <xdr:colOff>152400</xdr:colOff>
      <xdr:row>26</xdr:row>
      <xdr:rowOff>0</xdr:rowOff>
    </xdr:to>
    <xdr:sp>
      <xdr:nvSpPr>
        <xdr:cNvPr id="3" name="Line 11"/>
        <xdr:cNvSpPr>
          <a:spLocks/>
        </xdr:cNvSpPr>
      </xdr:nvSpPr>
      <xdr:spPr>
        <a:xfrm>
          <a:off x="2428875" y="5038725"/>
          <a:ext cx="381000" cy="2324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20</xdr:row>
      <xdr:rowOff>133350</xdr:rowOff>
    </xdr:from>
    <xdr:to>
      <xdr:col>8</xdr:col>
      <xdr:colOff>85725</xdr:colOff>
      <xdr:row>26</xdr:row>
      <xdr:rowOff>38100</xdr:rowOff>
    </xdr:to>
    <xdr:sp>
      <xdr:nvSpPr>
        <xdr:cNvPr id="4" name="Line 12"/>
        <xdr:cNvSpPr>
          <a:spLocks/>
        </xdr:cNvSpPr>
      </xdr:nvSpPr>
      <xdr:spPr>
        <a:xfrm>
          <a:off x="2524125" y="4857750"/>
          <a:ext cx="638175" cy="2543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17</xdr:row>
      <xdr:rowOff>28575</xdr:rowOff>
    </xdr:from>
    <xdr:to>
      <xdr:col>6</xdr:col>
      <xdr:colOff>190500</xdr:colOff>
      <xdr:row>19</xdr:row>
      <xdr:rowOff>561975</xdr:rowOff>
    </xdr:to>
    <xdr:sp>
      <xdr:nvSpPr>
        <xdr:cNvPr id="5" name="Line 13"/>
        <xdr:cNvSpPr>
          <a:spLocks/>
        </xdr:cNvSpPr>
      </xdr:nvSpPr>
      <xdr:spPr>
        <a:xfrm flipV="1">
          <a:off x="1333500" y="3429000"/>
          <a:ext cx="10953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16</xdr:row>
      <xdr:rowOff>47625</xdr:rowOff>
    </xdr:from>
    <xdr:to>
      <xdr:col>8</xdr:col>
      <xdr:colOff>304800</xdr:colOff>
      <xdr:row>19</xdr:row>
      <xdr:rowOff>542925</xdr:rowOff>
    </xdr:to>
    <xdr:sp>
      <xdr:nvSpPr>
        <xdr:cNvPr id="6" name="Line 14"/>
        <xdr:cNvSpPr>
          <a:spLocks/>
        </xdr:cNvSpPr>
      </xdr:nvSpPr>
      <xdr:spPr>
        <a:xfrm flipV="1">
          <a:off x="2457450" y="3209925"/>
          <a:ext cx="923925" cy="1038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5"/>
  <sheetViews>
    <sheetView tabSelected="1" zoomScaleSheetLayoutView="100" zoomScalePageLayoutView="0" workbookViewId="0" topLeftCell="A1">
      <selection activeCell="I5" sqref="I5"/>
    </sheetView>
  </sheetViews>
  <sheetFormatPr defaultColWidth="9.140625" defaultRowHeight="12.75"/>
  <cols>
    <col min="1" max="1" width="6.140625" style="0" customWidth="1"/>
    <col min="2" max="2" width="17.28125" style="0" customWidth="1"/>
    <col min="3" max="3" width="13.28125" style="0" customWidth="1"/>
    <col min="4" max="4" width="17.140625" style="0" customWidth="1"/>
    <col min="5" max="5" width="26.8515625" style="0" customWidth="1"/>
    <col min="6" max="6" width="14.57421875" style="0" hidden="1" customWidth="1"/>
    <col min="7" max="7" width="13.28125" style="0" customWidth="1"/>
  </cols>
  <sheetData>
    <row r="1" spans="1:7" ht="45.75" customHeight="1">
      <c r="A1" s="260"/>
      <c r="B1" s="260"/>
      <c r="C1" s="1186"/>
      <c r="D1" s="1658" t="s">
        <v>1158</v>
      </c>
      <c r="E1" s="1658"/>
      <c r="F1" s="1195"/>
      <c r="G1" s="559"/>
    </row>
    <row r="2" spans="1:5" ht="36.75" customHeight="1">
      <c r="A2" s="1659"/>
      <c r="B2" s="1659"/>
      <c r="C2" s="1659"/>
      <c r="D2" s="1659"/>
      <c r="E2" s="1659"/>
    </row>
    <row r="3" spans="1:5" ht="34.5" customHeight="1">
      <c r="A3" s="1664" t="s">
        <v>912</v>
      </c>
      <c r="B3" s="1664"/>
      <c r="C3" s="1664"/>
      <c r="D3" s="1664"/>
      <c r="E3" s="1665"/>
    </row>
    <row r="4" spans="1:4" ht="15.75">
      <c r="A4" s="260"/>
      <c r="B4" s="260"/>
      <c r="C4" s="260"/>
      <c r="D4" s="260"/>
    </row>
    <row r="5" spans="1:4" ht="15.75">
      <c r="A5" s="260"/>
      <c r="B5" s="260"/>
      <c r="C5" s="260"/>
      <c r="D5" s="260"/>
    </row>
    <row r="6" spans="1:4" ht="15.75">
      <c r="A6" s="38" t="s">
        <v>1443</v>
      </c>
      <c r="B6" s="260"/>
      <c r="C6" s="260"/>
      <c r="D6" s="260"/>
    </row>
    <row r="7" spans="1:4" ht="15.75">
      <c r="A7" s="260"/>
      <c r="B7" s="260"/>
      <c r="C7" s="260"/>
      <c r="D7" s="260"/>
    </row>
    <row r="8" spans="1:4" ht="15.75">
      <c r="A8" s="260"/>
      <c r="B8" s="260"/>
      <c r="C8" s="260"/>
      <c r="D8" s="260"/>
    </row>
    <row r="9" spans="1:4" ht="15.75">
      <c r="A9" s="260" t="s">
        <v>1444</v>
      </c>
      <c r="B9" s="260"/>
      <c r="C9" s="260"/>
      <c r="D9" s="260"/>
    </row>
    <row r="10" spans="1:4" ht="15.75">
      <c r="A10" s="260"/>
      <c r="B10" s="260"/>
      <c r="C10" s="260"/>
      <c r="D10" s="260"/>
    </row>
    <row r="11" spans="1:6" ht="17.25" customHeight="1">
      <c r="A11" s="1660" t="s">
        <v>587</v>
      </c>
      <c r="B11" s="1663"/>
      <c r="C11" s="1663"/>
      <c r="D11" s="1663"/>
      <c r="E11" s="1663"/>
      <c r="F11" s="1663"/>
    </row>
    <row r="12" spans="1:4" ht="15.75">
      <c r="A12" s="260"/>
      <c r="B12" s="260"/>
      <c r="C12" s="260"/>
      <c r="D12" s="260"/>
    </row>
    <row r="13" spans="1:6" ht="20.25" customHeight="1">
      <c r="A13" s="1661" t="s">
        <v>588</v>
      </c>
      <c r="B13" s="1662"/>
      <c r="C13" s="1662"/>
      <c r="D13" s="1662"/>
      <c r="E13" s="1662"/>
      <c r="F13" s="1662"/>
    </row>
    <row r="14" spans="1:4" ht="15.75">
      <c r="A14" s="260"/>
      <c r="B14" s="260"/>
      <c r="C14" s="260"/>
      <c r="D14" s="260"/>
    </row>
    <row r="15" spans="1:4" ht="12.75" customHeight="1">
      <c r="A15" s="260" t="s">
        <v>1283</v>
      </c>
      <c r="B15" s="260"/>
      <c r="C15" s="260"/>
      <c r="D15" s="260"/>
    </row>
    <row r="16" spans="1:4" ht="12.75" customHeight="1">
      <c r="A16" s="260"/>
      <c r="B16" s="260"/>
      <c r="C16" s="260"/>
      <c r="D16" s="260"/>
    </row>
    <row r="17" spans="1:6" ht="15.75" customHeight="1">
      <c r="A17" s="1660" t="s">
        <v>1286</v>
      </c>
      <c r="B17" s="1660"/>
      <c r="C17" s="1660"/>
      <c r="D17" s="1660"/>
      <c r="E17" s="1659"/>
      <c r="F17" s="1659"/>
    </row>
    <row r="18" spans="1:4" ht="15.75">
      <c r="A18" s="260"/>
      <c r="B18" s="260"/>
      <c r="C18" s="260"/>
      <c r="D18" s="260"/>
    </row>
    <row r="19" spans="1:4" ht="15.75">
      <c r="A19" s="260" t="s">
        <v>1287</v>
      </c>
      <c r="B19" s="260"/>
      <c r="C19" s="260"/>
      <c r="D19" s="260"/>
    </row>
    <row r="20" spans="1:4" ht="15.75">
      <c r="A20" s="260"/>
      <c r="B20" s="260"/>
      <c r="C20" s="260"/>
      <c r="D20" s="260"/>
    </row>
    <row r="21" spans="1:4" ht="15.75">
      <c r="A21" s="260" t="s">
        <v>1288</v>
      </c>
      <c r="B21" s="260"/>
      <c r="C21" s="260"/>
      <c r="D21" s="260"/>
    </row>
    <row r="22" spans="1:4" ht="15.75">
      <c r="A22" s="260"/>
      <c r="B22" s="260"/>
      <c r="C22" s="260"/>
      <c r="D22" s="260"/>
    </row>
    <row r="23" spans="1:4" ht="15.75">
      <c r="A23" s="260" t="s">
        <v>1289</v>
      </c>
      <c r="B23" s="260"/>
      <c r="C23" s="260"/>
      <c r="D23" s="260"/>
    </row>
    <row r="24" spans="1:4" ht="15.75">
      <c r="A24" s="260"/>
      <c r="B24" s="260"/>
      <c r="C24" s="260"/>
      <c r="D24" s="260"/>
    </row>
    <row r="25" spans="1:4" ht="15.75">
      <c r="A25" s="260" t="s">
        <v>1290</v>
      </c>
      <c r="B25" s="260"/>
      <c r="C25" s="260"/>
      <c r="D25" s="260"/>
    </row>
  </sheetData>
  <sheetProtection/>
  <mergeCells count="6">
    <mergeCell ref="D1:E1"/>
    <mergeCell ref="A2:E2"/>
    <mergeCell ref="A17:F17"/>
    <mergeCell ref="A13:F13"/>
    <mergeCell ref="A11:F11"/>
    <mergeCell ref="A3:E3"/>
  </mergeCells>
  <printOptions horizontalCentered="1"/>
  <pageMargins left="1.1811023622047245" right="0.3937007874015748"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65"/>
  <sheetViews>
    <sheetView zoomScaleSheetLayoutView="100" zoomScalePageLayoutView="0" workbookViewId="0" topLeftCell="A190">
      <selection activeCell="A209" sqref="A209"/>
    </sheetView>
  </sheetViews>
  <sheetFormatPr defaultColWidth="9.140625" defaultRowHeight="12.75"/>
  <cols>
    <col min="1" max="1" width="42.8515625" style="0" customWidth="1"/>
    <col min="2" max="2" width="5.8515625" style="1218" customWidth="1"/>
    <col min="3" max="3" width="5.8515625" style="1217" customWidth="1"/>
    <col min="4" max="4" width="5.8515625" style="1218" customWidth="1"/>
    <col min="5" max="5" width="5.00390625" style="1218" customWidth="1"/>
    <col min="6" max="6" width="5.57421875" style="1218" customWidth="1"/>
    <col min="7" max="7" width="4.421875" style="1218" customWidth="1"/>
    <col min="8" max="8" width="4.8515625" style="1218" customWidth="1"/>
    <col min="9" max="9" width="6.140625" style="1218" customWidth="1"/>
  </cols>
  <sheetData>
    <row r="1" spans="1:2" ht="15.75">
      <c r="A1" s="500" t="s">
        <v>991</v>
      </c>
      <c r="B1" s="6"/>
    </row>
    <row r="2" spans="1:2" ht="12" customHeight="1" thickBot="1">
      <c r="A2" s="6"/>
      <c r="B2" s="6"/>
    </row>
    <row r="3" spans="1:10" ht="25.5" customHeight="1" thickBot="1">
      <c r="A3" s="1343" t="s">
        <v>458</v>
      </c>
      <c r="B3" s="782">
        <v>2007</v>
      </c>
      <c r="C3" s="782">
        <v>2008</v>
      </c>
      <c r="D3" s="782">
        <v>2009</v>
      </c>
      <c r="E3" s="782">
        <v>2010</v>
      </c>
      <c r="F3" s="782">
        <v>2011</v>
      </c>
      <c r="G3" s="782">
        <v>2012</v>
      </c>
      <c r="H3" s="782">
        <v>2013</v>
      </c>
      <c r="I3" s="1344" t="s">
        <v>839</v>
      </c>
      <c r="J3" s="331"/>
    </row>
    <row r="4" spans="1:10" ht="15.75" customHeight="1">
      <c r="A4" s="55" t="s">
        <v>544</v>
      </c>
      <c r="B4" s="127">
        <v>12</v>
      </c>
      <c r="C4" s="135">
        <v>15</v>
      </c>
      <c r="D4" s="135">
        <v>15</v>
      </c>
      <c r="E4" s="135"/>
      <c r="F4" s="135"/>
      <c r="G4" s="135"/>
      <c r="H4" s="135"/>
      <c r="I4" s="1345"/>
      <c r="J4" s="331"/>
    </row>
    <row r="5" spans="1:10" ht="15.75" customHeight="1">
      <c r="A5" s="462" t="s">
        <v>545</v>
      </c>
      <c r="B5" s="137">
        <v>1</v>
      </c>
      <c r="C5" s="16">
        <v>1</v>
      </c>
      <c r="D5" s="16">
        <v>1</v>
      </c>
      <c r="E5" s="16"/>
      <c r="F5" s="16"/>
      <c r="G5" s="16"/>
      <c r="H5" s="16"/>
      <c r="I5" s="317"/>
      <c r="J5" s="331"/>
    </row>
    <row r="6" spans="1:10" ht="15.75" customHeight="1">
      <c r="A6" s="462" t="s">
        <v>1344</v>
      </c>
      <c r="B6" s="137">
        <v>11</v>
      </c>
      <c r="C6" s="16">
        <v>14</v>
      </c>
      <c r="D6" s="16">
        <v>14</v>
      </c>
      <c r="E6" s="16"/>
      <c r="F6" s="16"/>
      <c r="G6" s="16"/>
      <c r="H6" s="16"/>
      <c r="I6" s="317"/>
      <c r="J6" s="331"/>
    </row>
    <row r="7" spans="1:10" ht="15.75" customHeight="1" thickBot="1">
      <c r="A7" s="757" t="s">
        <v>1549</v>
      </c>
      <c r="B7" s="126"/>
      <c r="C7" s="148"/>
      <c r="D7" s="148"/>
      <c r="E7" s="148"/>
      <c r="F7" s="148"/>
      <c r="G7" s="148"/>
      <c r="H7" s="148"/>
      <c r="I7" s="685"/>
      <c r="J7" s="331"/>
    </row>
    <row r="8" spans="1:10" ht="12" customHeight="1" thickBot="1">
      <c r="A8" s="501"/>
      <c r="B8" s="6"/>
      <c r="J8" s="331"/>
    </row>
    <row r="9" spans="1:10" ht="29.25" customHeight="1" thickBot="1">
      <c r="A9" s="547" t="s">
        <v>459</v>
      </c>
      <c r="B9" s="855">
        <v>2007</v>
      </c>
      <c r="C9" s="855">
        <v>2008</v>
      </c>
      <c r="D9" s="855">
        <v>2009</v>
      </c>
      <c r="E9" s="855">
        <v>2010</v>
      </c>
      <c r="F9" s="855">
        <v>2011</v>
      </c>
      <c r="G9" s="855">
        <v>2012</v>
      </c>
      <c r="H9" s="855">
        <v>2013</v>
      </c>
      <c r="I9" s="953" t="s">
        <v>839</v>
      </c>
      <c r="J9" s="331"/>
    </row>
    <row r="10" spans="1:10" ht="15.75" customHeight="1">
      <c r="A10" s="70" t="s">
        <v>544</v>
      </c>
      <c r="B10" s="94">
        <v>8</v>
      </c>
      <c r="C10" s="94">
        <v>8</v>
      </c>
      <c r="D10" s="94">
        <v>8</v>
      </c>
      <c r="E10" s="94"/>
      <c r="F10" s="94"/>
      <c r="G10" s="94"/>
      <c r="H10" s="94"/>
      <c r="I10" s="108"/>
      <c r="J10" s="331"/>
    </row>
    <row r="11" spans="1:10" ht="15.75" customHeight="1">
      <c r="A11" s="43" t="s">
        <v>545</v>
      </c>
      <c r="B11" s="109">
        <v>1</v>
      </c>
      <c r="C11" s="109">
        <v>1</v>
      </c>
      <c r="D11" s="109">
        <v>1</v>
      </c>
      <c r="E11" s="109"/>
      <c r="F11" s="109"/>
      <c r="G11" s="109"/>
      <c r="H11" s="109"/>
      <c r="I11" s="111"/>
      <c r="J11" s="331"/>
    </row>
    <row r="12" spans="1:10" ht="15.75" customHeight="1">
      <c r="A12" s="43" t="s">
        <v>1344</v>
      </c>
      <c r="B12" s="109">
        <v>7</v>
      </c>
      <c r="C12" s="109">
        <v>7</v>
      </c>
      <c r="D12" s="109">
        <v>7</v>
      </c>
      <c r="E12" s="109"/>
      <c r="F12" s="109"/>
      <c r="G12" s="109"/>
      <c r="H12" s="109"/>
      <c r="I12" s="111"/>
      <c r="J12" s="331"/>
    </row>
    <row r="13" spans="1:10" ht="15.75" customHeight="1" thickBot="1">
      <c r="A13" s="44" t="s">
        <v>1549</v>
      </c>
      <c r="B13" s="142"/>
      <c r="C13" s="142"/>
      <c r="D13" s="142"/>
      <c r="E13" s="142"/>
      <c r="F13" s="142"/>
      <c r="G13" s="142"/>
      <c r="H13" s="142"/>
      <c r="I13" s="144"/>
      <c r="J13" s="331"/>
    </row>
    <row r="14" spans="1:9" ht="12" customHeight="1" thickBot="1">
      <c r="A14" s="502"/>
      <c r="B14" s="1219"/>
      <c r="C14" s="1220"/>
      <c r="D14" s="1219"/>
      <c r="E14" s="1219"/>
      <c r="F14" s="1219"/>
      <c r="G14" s="1219"/>
      <c r="H14" s="1219"/>
      <c r="I14" s="1219"/>
    </row>
    <row r="15" spans="1:9" ht="24" customHeight="1" thickBot="1">
      <c r="A15" s="240" t="s">
        <v>1546</v>
      </c>
      <c r="B15" s="855">
        <v>2007</v>
      </c>
      <c r="C15" s="855">
        <v>2008</v>
      </c>
      <c r="D15" s="855">
        <v>2009</v>
      </c>
      <c r="E15" s="855">
        <v>2010</v>
      </c>
      <c r="F15" s="855">
        <v>2011</v>
      </c>
      <c r="G15" s="855">
        <v>2012</v>
      </c>
      <c r="H15" s="855">
        <v>2013</v>
      </c>
      <c r="I15" s="953" t="s">
        <v>839</v>
      </c>
    </row>
    <row r="16" spans="1:9" ht="23.25" customHeight="1">
      <c r="A16" s="676" t="s">
        <v>460</v>
      </c>
      <c r="B16" s="505"/>
      <c r="C16" s="505"/>
      <c r="D16" s="897"/>
      <c r="E16" s="127"/>
      <c r="F16" s="127"/>
      <c r="G16" s="127"/>
      <c r="H16" s="127"/>
      <c r="I16" s="506"/>
    </row>
    <row r="17" spans="1:9" ht="17.25" customHeight="1" thickBot="1">
      <c r="A17" s="677" t="s">
        <v>461</v>
      </c>
      <c r="B17" s="1221">
        <v>4.054</v>
      </c>
      <c r="C17" s="1221"/>
      <c r="D17" s="901"/>
      <c r="E17" s="133"/>
      <c r="F17" s="133"/>
      <c r="G17" s="133"/>
      <c r="H17" s="133"/>
      <c r="I17" s="507"/>
    </row>
    <row r="18" spans="1:9" ht="27" customHeight="1">
      <c r="A18" s="504" t="s">
        <v>0</v>
      </c>
      <c r="B18" s="508"/>
      <c r="C18" s="94"/>
      <c r="D18" s="94"/>
      <c r="E18" s="94"/>
      <c r="F18" s="94"/>
      <c r="G18" s="94"/>
      <c r="H18" s="94"/>
      <c r="I18" s="509"/>
    </row>
    <row r="19" spans="1:9" ht="19.5" customHeight="1">
      <c r="A19" s="517" t="s">
        <v>1</v>
      </c>
      <c r="B19" s="308"/>
      <c r="C19" s="189" t="s">
        <v>1383</v>
      </c>
      <c r="D19" s="189" t="s">
        <v>1383</v>
      </c>
      <c r="E19" s="109"/>
      <c r="F19" s="109"/>
      <c r="G19" s="109"/>
      <c r="H19" s="109"/>
      <c r="I19" s="516"/>
    </row>
    <row r="20" spans="1:9" ht="18" customHeight="1" thickBot="1">
      <c r="A20" s="518" t="s">
        <v>2</v>
      </c>
      <c r="B20" s="625"/>
      <c r="C20" s="126"/>
      <c r="D20" s="126"/>
      <c r="E20" s="142"/>
      <c r="F20" s="142"/>
      <c r="G20" s="142"/>
      <c r="H20" s="142"/>
      <c r="I20" s="515"/>
    </row>
    <row r="21" spans="1:9" ht="49.5" customHeight="1">
      <c r="A21" s="523" t="s">
        <v>3</v>
      </c>
      <c r="B21" s="623"/>
      <c r="C21" s="1813" t="s">
        <v>1384</v>
      </c>
      <c r="D21" s="1814"/>
      <c r="E21" s="145"/>
      <c r="F21" s="145"/>
      <c r="G21" s="145"/>
      <c r="H21" s="145"/>
      <c r="I21" s="705"/>
    </row>
    <row r="22" spans="1:9" ht="15" customHeight="1">
      <c r="A22" s="517" t="s">
        <v>4</v>
      </c>
      <c r="B22" s="976"/>
      <c r="C22" s="572"/>
      <c r="D22" s="572"/>
      <c r="E22" s="511"/>
      <c r="F22" s="511"/>
      <c r="G22" s="511"/>
      <c r="H22" s="511"/>
      <c r="I22" s="512"/>
    </row>
    <row r="23" spans="1:9" ht="17.25" customHeight="1" thickBot="1">
      <c r="A23" s="545" t="s">
        <v>5</v>
      </c>
      <c r="B23" s="625"/>
      <c r="C23" s="126"/>
      <c r="D23" s="126"/>
      <c r="E23" s="142"/>
      <c r="F23" s="142"/>
      <c r="G23" s="142"/>
      <c r="H23" s="142"/>
      <c r="I23" s="515"/>
    </row>
    <row r="24" spans="1:9" ht="60.75" customHeight="1">
      <c r="A24" s="513" t="s">
        <v>6</v>
      </c>
      <c r="B24" s="1223"/>
      <c r="C24" s="94"/>
      <c r="D24" s="313" t="s">
        <v>1385</v>
      </c>
      <c r="E24" s="94"/>
      <c r="F24" s="94"/>
      <c r="G24" s="94"/>
      <c r="H24" s="94"/>
      <c r="I24" s="509"/>
    </row>
    <row r="25" spans="1:9" ht="16.5" customHeight="1" thickBot="1">
      <c r="A25" s="517" t="s">
        <v>7</v>
      </c>
      <c r="B25" s="308">
        <v>3.514</v>
      </c>
      <c r="C25" s="137">
        <v>9.894</v>
      </c>
      <c r="D25" s="137"/>
      <c r="E25" s="109"/>
      <c r="F25" s="109"/>
      <c r="G25" s="109"/>
      <c r="H25" s="109"/>
      <c r="I25" s="516"/>
    </row>
    <row r="26" spans="1:9" ht="75.75" customHeight="1">
      <c r="A26" s="504" t="s">
        <v>8</v>
      </c>
      <c r="B26" s="127"/>
      <c r="C26" s="127"/>
      <c r="D26" s="127"/>
      <c r="E26" s="94"/>
      <c r="F26" s="94"/>
      <c r="G26" s="94"/>
      <c r="H26" s="94"/>
      <c r="I26" s="509"/>
    </row>
    <row r="27" spans="1:9" ht="18" customHeight="1">
      <c r="A27" s="517" t="s">
        <v>7</v>
      </c>
      <c r="B27" s="137"/>
      <c r="C27" s="137">
        <v>8.105</v>
      </c>
      <c r="D27" s="137">
        <v>28.62</v>
      </c>
      <c r="E27" s="109"/>
      <c r="F27" s="109"/>
      <c r="G27" s="109"/>
      <c r="H27" s="109"/>
      <c r="I27" s="516"/>
    </row>
    <row r="28" spans="1:9" ht="21" customHeight="1" thickBot="1">
      <c r="A28" s="510" t="s">
        <v>9</v>
      </c>
      <c r="B28" s="572"/>
      <c r="C28" s="572"/>
      <c r="D28" s="1434" t="s">
        <v>1383</v>
      </c>
      <c r="E28" s="511"/>
      <c r="F28" s="511"/>
      <c r="G28" s="511"/>
      <c r="H28" s="511"/>
      <c r="I28" s="512"/>
    </row>
    <row r="29" spans="1:9" ht="29.25" customHeight="1">
      <c r="A29" s="538" t="s">
        <v>10</v>
      </c>
      <c r="B29" s="127"/>
      <c r="C29" s="1808" t="s">
        <v>1384</v>
      </c>
      <c r="D29" s="1815"/>
      <c r="E29" s="94"/>
      <c r="F29" s="94"/>
      <c r="G29" s="94"/>
      <c r="H29" s="94"/>
      <c r="I29" s="509"/>
    </row>
    <row r="30" spans="1:9" ht="17.25" customHeight="1">
      <c r="A30" s="510" t="s">
        <v>11</v>
      </c>
      <c r="B30" s="572"/>
      <c r="C30" s="572"/>
      <c r="D30" s="572"/>
      <c r="E30" s="511"/>
      <c r="F30" s="511"/>
      <c r="G30" s="511"/>
      <c r="H30" s="511"/>
      <c r="I30" s="512"/>
    </row>
    <row r="31" spans="1:9" ht="17.25" customHeight="1">
      <c r="A31" s="517" t="s">
        <v>12</v>
      </c>
      <c r="B31" s="137"/>
      <c r="C31" s="137"/>
      <c r="D31" s="137"/>
      <c r="E31" s="109"/>
      <c r="F31" s="109"/>
      <c r="G31" s="109"/>
      <c r="H31" s="109"/>
      <c r="I31" s="516"/>
    </row>
    <row r="32" spans="1:9" ht="17.25" customHeight="1" thickBot="1">
      <c r="A32" s="518" t="s">
        <v>13</v>
      </c>
      <c r="B32" s="126"/>
      <c r="C32" s="126"/>
      <c r="D32" s="126"/>
      <c r="E32" s="142"/>
      <c r="F32" s="142"/>
      <c r="G32" s="142"/>
      <c r="H32" s="142"/>
      <c r="I32" s="515"/>
    </row>
    <row r="33" spans="1:9" ht="25.5" customHeight="1">
      <c r="A33" s="504" t="s">
        <v>14</v>
      </c>
      <c r="B33" s="127"/>
      <c r="C33" s="1813" t="s">
        <v>1386</v>
      </c>
      <c r="D33" s="1814"/>
      <c r="E33" s="94"/>
      <c r="F33" s="94"/>
      <c r="G33" s="94"/>
      <c r="H33" s="94"/>
      <c r="I33" s="509"/>
    </row>
    <row r="34" spans="1:9" ht="20.25" customHeight="1" thickBot="1">
      <c r="A34" s="520" t="s">
        <v>15</v>
      </c>
      <c r="B34" s="126"/>
      <c r="C34" s="126"/>
      <c r="D34" s="126"/>
      <c r="E34" s="142"/>
      <c r="F34" s="142"/>
      <c r="G34" s="142"/>
      <c r="H34" s="142"/>
      <c r="I34" s="515"/>
    </row>
    <row r="35" spans="1:9" ht="48.75" customHeight="1">
      <c r="A35" s="856" t="s">
        <v>16</v>
      </c>
      <c r="B35" s="127"/>
      <c r="C35" s="94"/>
      <c r="D35" s="94"/>
      <c r="E35" s="94"/>
      <c r="F35" s="94"/>
      <c r="G35" s="94"/>
      <c r="H35" s="94"/>
      <c r="I35" s="509"/>
    </row>
    <row r="36" spans="1:9" ht="25.5" customHeight="1" thickBot="1">
      <c r="A36" s="520" t="s">
        <v>17</v>
      </c>
      <c r="B36" s="126">
        <v>1</v>
      </c>
      <c r="C36" s="126"/>
      <c r="D36" s="126">
        <v>1</v>
      </c>
      <c r="E36" s="142"/>
      <c r="F36" s="142"/>
      <c r="G36" s="142"/>
      <c r="H36" s="142"/>
      <c r="I36" s="515"/>
    </row>
    <row r="37" spans="1:9" ht="15" customHeight="1" thickBot="1">
      <c r="A37" s="522"/>
      <c r="B37" s="1224"/>
      <c r="C37" s="1225"/>
      <c r="D37" s="1224"/>
      <c r="E37" s="1224"/>
      <c r="F37" s="1224"/>
      <c r="G37" s="1224"/>
      <c r="H37" s="1224"/>
      <c r="I37" s="1224"/>
    </row>
    <row r="38" spans="1:9" ht="29.25" customHeight="1" thickBot="1">
      <c r="A38" s="548" t="s">
        <v>18</v>
      </c>
      <c r="B38" s="855">
        <v>2007</v>
      </c>
      <c r="C38" s="855">
        <v>2008</v>
      </c>
      <c r="D38" s="855">
        <v>2009</v>
      </c>
      <c r="E38" s="434">
        <v>2010</v>
      </c>
      <c r="F38" s="434">
        <v>2011</v>
      </c>
      <c r="G38" s="434">
        <v>2012</v>
      </c>
      <c r="H38" s="434">
        <v>2013</v>
      </c>
      <c r="I38" s="953" t="s">
        <v>839</v>
      </c>
    </row>
    <row r="39" spans="1:9" ht="15.75" customHeight="1">
      <c r="A39" s="70" t="s">
        <v>544</v>
      </c>
      <c r="B39" s="94">
        <v>4</v>
      </c>
      <c r="C39" s="107">
        <v>7</v>
      </c>
      <c r="D39" s="107">
        <v>7</v>
      </c>
      <c r="E39" s="107"/>
      <c r="F39" s="107"/>
      <c r="G39" s="107"/>
      <c r="H39" s="107"/>
      <c r="I39" s="108"/>
    </row>
    <row r="40" spans="1:9" ht="15.75" customHeight="1">
      <c r="A40" s="43" t="s">
        <v>545</v>
      </c>
      <c r="B40" s="109"/>
      <c r="C40" s="110"/>
      <c r="D40" s="110"/>
      <c r="E40" s="110"/>
      <c r="F40" s="110"/>
      <c r="G40" s="110"/>
      <c r="H40" s="110"/>
      <c r="I40" s="111"/>
    </row>
    <row r="41" spans="1:9" ht="15.75" customHeight="1">
      <c r="A41" s="43" t="s">
        <v>1344</v>
      </c>
      <c r="B41" s="109">
        <v>4</v>
      </c>
      <c r="C41" s="110">
        <v>7</v>
      </c>
      <c r="D41" s="110">
        <v>7</v>
      </c>
      <c r="E41" s="110"/>
      <c r="F41" s="110"/>
      <c r="G41" s="110"/>
      <c r="H41" s="110"/>
      <c r="I41" s="111"/>
    </row>
    <row r="42" spans="1:9" ht="15.75" customHeight="1" thickBot="1">
      <c r="A42" s="44" t="s">
        <v>1549</v>
      </c>
      <c r="B42" s="142"/>
      <c r="C42" s="143"/>
      <c r="D42" s="143"/>
      <c r="E42" s="143"/>
      <c r="F42" s="143"/>
      <c r="G42" s="143"/>
      <c r="H42" s="143"/>
      <c r="I42" s="144"/>
    </row>
    <row r="43" ht="12.75" customHeight="1" thickBot="1">
      <c r="A43" s="501"/>
    </row>
    <row r="44" spans="1:9" ht="19.5" customHeight="1" thickBot="1">
      <c r="A44" s="240" t="s">
        <v>1546</v>
      </c>
      <c r="B44" s="855">
        <v>2007</v>
      </c>
      <c r="C44" s="855">
        <v>2008</v>
      </c>
      <c r="D44" s="855">
        <v>2009</v>
      </c>
      <c r="E44" s="855">
        <v>2010</v>
      </c>
      <c r="F44" s="855">
        <v>2011</v>
      </c>
      <c r="G44" s="855">
        <v>2012</v>
      </c>
      <c r="H44" s="855">
        <v>2013</v>
      </c>
      <c r="I44" s="953" t="s">
        <v>839</v>
      </c>
    </row>
    <row r="45" spans="1:9" ht="41.25" customHeight="1">
      <c r="A45" s="504" t="s">
        <v>19</v>
      </c>
      <c r="B45" s="1223"/>
      <c r="C45" s="107"/>
      <c r="D45" s="107"/>
      <c r="E45" s="107"/>
      <c r="F45" s="107"/>
      <c r="G45" s="107"/>
      <c r="H45" s="107"/>
      <c r="I45" s="108"/>
    </row>
    <row r="46" spans="1:9" ht="18" customHeight="1">
      <c r="A46" s="510" t="s">
        <v>20</v>
      </c>
      <c r="B46" s="1226">
        <v>3</v>
      </c>
      <c r="C46" s="151">
        <v>7</v>
      </c>
      <c r="D46" s="151">
        <v>9</v>
      </c>
      <c r="E46" s="151"/>
      <c r="F46" s="151"/>
      <c r="G46" s="151"/>
      <c r="H46" s="151"/>
      <c r="I46" s="152"/>
    </row>
    <row r="47" spans="1:9" ht="18" customHeight="1" thickBot="1">
      <c r="A47" s="518" t="s">
        <v>21</v>
      </c>
      <c r="B47" s="772">
        <v>36866</v>
      </c>
      <c r="C47" s="143">
        <v>32461</v>
      </c>
      <c r="D47" s="143">
        <v>33512</v>
      </c>
      <c r="E47" s="143"/>
      <c r="F47" s="143"/>
      <c r="G47" s="143"/>
      <c r="H47" s="143"/>
      <c r="I47" s="144"/>
    </row>
    <row r="48" spans="1:9" ht="36" customHeight="1">
      <c r="A48" s="523" t="s">
        <v>22</v>
      </c>
      <c r="B48" s="145"/>
      <c r="C48" s="146"/>
      <c r="D48" s="146"/>
      <c r="E48" s="146"/>
      <c r="F48" s="146"/>
      <c r="G48" s="146"/>
      <c r="H48" s="146"/>
      <c r="I48" s="147"/>
    </row>
    <row r="49" spans="1:9" ht="17.25" customHeight="1" thickBot="1">
      <c r="A49" s="517" t="s">
        <v>23</v>
      </c>
      <c r="B49" s="109">
        <v>4</v>
      </c>
      <c r="C49" s="110">
        <v>4</v>
      </c>
      <c r="D49" s="110">
        <v>2</v>
      </c>
      <c r="E49" s="110"/>
      <c r="F49" s="110"/>
      <c r="G49" s="110"/>
      <c r="H49" s="110"/>
      <c r="I49" s="111"/>
    </row>
    <row r="50" spans="1:9" ht="27.75" customHeight="1">
      <c r="A50" s="521" t="s">
        <v>24</v>
      </c>
      <c r="B50" s="127"/>
      <c r="C50" s="107"/>
      <c r="D50" s="107"/>
      <c r="E50" s="107"/>
      <c r="F50" s="107"/>
      <c r="G50" s="107"/>
      <c r="H50" s="107"/>
      <c r="I50" s="108"/>
    </row>
    <row r="51" spans="1:9" ht="20.25" customHeight="1">
      <c r="A51" s="524" t="s">
        <v>492</v>
      </c>
      <c r="B51" s="140">
        <v>2</v>
      </c>
      <c r="C51" s="140">
        <v>4</v>
      </c>
      <c r="D51" s="140">
        <v>1</v>
      </c>
      <c r="E51" s="140"/>
      <c r="F51" s="140"/>
      <c r="G51" s="140"/>
      <c r="H51" s="140"/>
      <c r="I51" s="141"/>
    </row>
    <row r="52" spans="1:9" ht="22.5" customHeight="1" thickBot="1">
      <c r="A52" s="525" t="s">
        <v>25</v>
      </c>
      <c r="B52" s="143">
        <v>3</v>
      </c>
      <c r="C52" s="143">
        <v>2</v>
      </c>
      <c r="D52" s="143" t="s">
        <v>724</v>
      </c>
      <c r="E52" s="143"/>
      <c r="F52" s="143"/>
      <c r="G52" s="143"/>
      <c r="H52" s="143"/>
      <c r="I52" s="144"/>
    </row>
    <row r="53" spans="1:9" ht="39" customHeight="1">
      <c r="A53" s="521" t="s">
        <v>26</v>
      </c>
      <c r="B53" s="127"/>
      <c r="C53" s="107"/>
      <c r="D53" s="107"/>
      <c r="E53" s="107"/>
      <c r="F53" s="107"/>
      <c r="G53" s="107"/>
      <c r="H53" s="107"/>
      <c r="I53" s="108"/>
    </row>
    <row r="54" spans="1:9" ht="21" customHeight="1" thickBot="1">
      <c r="A54" s="526" t="s">
        <v>27</v>
      </c>
      <c r="B54" s="143"/>
      <c r="C54" s="143" t="s">
        <v>724</v>
      </c>
      <c r="D54" s="143">
        <v>1</v>
      </c>
      <c r="E54" s="143"/>
      <c r="F54" s="143"/>
      <c r="G54" s="143"/>
      <c r="H54" s="143"/>
      <c r="I54" s="144"/>
    </row>
    <row r="55" spans="1:9" ht="24.75" customHeight="1">
      <c r="A55" s="521" t="s">
        <v>28</v>
      </c>
      <c r="B55" s="127"/>
      <c r="C55" s="107"/>
      <c r="D55" s="107"/>
      <c r="E55" s="107"/>
      <c r="F55" s="107"/>
      <c r="G55" s="107"/>
      <c r="H55" s="107"/>
      <c r="I55" s="108"/>
    </row>
    <row r="56" spans="1:9" ht="16.5" customHeight="1" thickBot="1">
      <c r="A56" s="524" t="s">
        <v>644</v>
      </c>
      <c r="B56" s="140"/>
      <c r="C56" s="140">
        <v>337.5</v>
      </c>
      <c r="D56" s="140">
        <v>6.1838</v>
      </c>
      <c r="E56" s="140"/>
      <c r="F56" s="140"/>
      <c r="G56" s="140"/>
      <c r="H56" s="140"/>
      <c r="I56" s="141"/>
    </row>
    <row r="57" spans="1:9" ht="49.5" customHeight="1">
      <c r="A57" s="521" t="s">
        <v>29</v>
      </c>
      <c r="B57" s="127"/>
      <c r="C57" s="107"/>
      <c r="D57" s="107"/>
      <c r="E57" s="107"/>
      <c r="F57" s="107"/>
      <c r="G57" s="107"/>
      <c r="H57" s="107"/>
      <c r="I57" s="108"/>
    </row>
    <row r="58" spans="1:9" ht="16.5" customHeight="1">
      <c r="A58" s="859" t="s">
        <v>594</v>
      </c>
      <c r="B58" s="110"/>
      <c r="C58" s="110">
        <v>1</v>
      </c>
      <c r="D58" s="110">
        <v>2</v>
      </c>
      <c r="E58" s="110"/>
      <c r="F58" s="110"/>
      <c r="G58" s="110"/>
      <c r="H58" s="110"/>
      <c r="I58" s="111"/>
    </row>
    <row r="59" spans="1:9" ht="16.5" customHeight="1" thickBot="1">
      <c r="A59" s="860" t="s">
        <v>30</v>
      </c>
      <c r="B59" s="143"/>
      <c r="C59" s="143" t="s">
        <v>638</v>
      </c>
      <c r="D59" s="143" t="s">
        <v>638</v>
      </c>
      <c r="E59" s="143"/>
      <c r="F59" s="143"/>
      <c r="G59" s="143"/>
      <c r="H59" s="143"/>
      <c r="I59" s="144"/>
    </row>
    <row r="60" spans="1:11" ht="49.5" customHeight="1">
      <c r="A60" s="521" t="s">
        <v>31</v>
      </c>
      <c r="B60" s="127"/>
      <c r="C60" s="1808" t="s">
        <v>464</v>
      </c>
      <c r="D60" s="1809"/>
      <c r="E60" s="107"/>
      <c r="F60" s="107"/>
      <c r="G60" s="107"/>
      <c r="H60" s="107"/>
      <c r="I60" s="108"/>
      <c r="K60" s="28"/>
    </row>
    <row r="61" spans="1:9" ht="24.75" customHeight="1">
      <c r="A61" s="1342" t="s">
        <v>543</v>
      </c>
      <c r="B61" s="16"/>
      <c r="C61" s="1806" t="s">
        <v>465</v>
      </c>
      <c r="D61" s="1807"/>
      <c r="E61" s="110"/>
      <c r="F61" s="110"/>
      <c r="G61" s="110"/>
      <c r="H61" s="110"/>
      <c r="I61" s="111"/>
    </row>
    <row r="62" spans="1:9" ht="30.75" customHeight="1" thickBot="1">
      <c r="A62" s="861" t="s">
        <v>32</v>
      </c>
      <c r="B62" s="1810" t="s">
        <v>466</v>
      </c>
      <c r="C62" s="1811"/>
      <c r="D62" s="1812"/>
      <c r="E62" s="143"/>
      <c r="F62" s="143"/>
      <c r="G62" s="143"/>
      <c r="H62" s="143"/>
      <c r="I62" s="144"/>
    </row>
    <row r="63" spans="1:10" ht="30" customHeight="1" thickBot="1">
      <c r="A63" s="1343" t="s">
        <v>605</v>
      </c>
      <c r="B63" s="782">
        <v>2007</v>
      </c>
      <c r="C63" s="782">
        <v>2008</v>
      </c>
      <c r="D63" s="782">
        <v>2009</v>
      </c>
      <c r="E63" s="782">
        <v>2010</v>
      </c>
      <c r="F63" s="782">
        <v>2011</v>
      </c>
      <c r="G63" s="782">
        <v>2012</v>
      </c>
      <c r="H63" s="782">
        <v>2013</v>
      </c>
      <c r="I63" s="1344" t="s">
        <v>839</v>
      </c>
      <c r="J63" s="331"/>
    </row>
    <row r="64" spans="1:10" ht="15.75" customHeight="1">
      <c r="A64" s="55" t="s">
        <v>544</v>
      </c>
      <c r="B64" s="127">
        <v>7</v>
      </c>
      <c r="C64" s="135">
        <v>18</v>
      </c>
      <c r="D64" s="135">
        <v>18</v>
      </c>
      <c r="E64" s="135"/>
      <c r="F64" s="135"/>
      <c r="G64" s="135"/>
      <c r="H64" s="135"/>
      <c r="I64" s="1345"/>
      <c r="J64" s="331"/>
    </row>
    <row r="65" spans="1:10" ht="15.75" customHeight="1">
      <c r="A65" s="462" t="s">
        <v>545</v>
      </c>
      <c r="B65" s="137"/>
      <c r="C65" s="16"/>
      <c r="D65" s="16"/>
      <c r="E65" s="16"/>
      <c r="F65" s="16"/>
      <c r="G65" s="16"/>
      <c r="H65" s="16"/>
      <c r="I65" s="317"/>
      <c r="J65" s="331"/>
    </row>
    <row r="66" spans="1:10" ht="15.75" customHeight="1">
      <c r="A66" s="462" t="s">
        <v>1344</v>
      </c>
      <c r="B66" s="137">
        <v>6</v>
      </c>
      <c r="C66" s="16">
        <v>15</v>
      </c>
      <c r="D66" s="16">
        <v>15</v>
      </c>
      <c r="E66" s="16"/>
      <c r="F66" s="16"/>
      <c r="G66" s="16"/>
      <c r="H66" s="16"/>
      <c r="I66" s="317"/>
      <c r="J66" s="331"/>
    </row>
    <row r="67" spans="1:10" ht="15.75" customHeight="1" thickBot="1">
      <c r="A67" s="757" t="s">
        <v>1549</v>
      </c>
      <c r="B67" s="126">
        <v>1</v>
      </c>
      <c r="C67" s="148">
        <v>3</v>
      </c>
      <c r="D67" s="148">
        <v>3</v>
      </c>
      <c r="E67" s="148"/>
      <c r="F67" s="148"/>
      <c r="G67" s="148"/>
      <c r="H67" s="148"/>
      <c r="I67" s="685"/>
      <c r="J67" s="331"/>
    </row>
    <row r="68" spans="1:10" ht="10.5" customHeight="1" thickBot="1">
      <c r="A68" s="501"/>
      <c r="B68" s="6"/>
      <c r="J68" s="331"/>
    </row>
    <row r="69" spans="1:10" ht="25.5" customHeight="1" thickBot="1">
      <c r="A69" s="549" t="s">
        <v>33</v>
      </c>
      <c r="B69" s="855">
        <v>2007</v>
      </c>
      <c r="C69" s="855">
        <v>2008</v>
      </c>
      <c r="D69" s="855">
        <v>2009</v>
      </c>
      <c r="E69" s="855">
        <v>2010</v>
      </c>
      <c r="F69" s="855">
        <v>2011</v>
      </c>
      <c r="G69" s="855">
        <v>2012</v>
      </c>
      <c r="H69" s="855">
        <v>2013</v>
      </c>
      <c r="I69" s="953" t="s">
        <v>839</v>
      </c>
      <c r="J69" s="331"/>
    </row>
    <row r="70" spans="1:10" ht="15.75" customHeight="1">
      <c r="A70" s="70" t="s">
        <v>544</v>
      </c>
      <c r="B70" s="94">
        <v>1</v>
      </c>
      <c r="C70" s="94">
        <v>9</v>
      </c>
      <c r="D70" s="94">
        <v>9</v>
      </c>
      <c r="E70" s="94"/>
      <c r="F70" s="94"/>
      <c r="G70" s="94"/>
      <c r="H70" s="94"/>
      <c r="I70" s="108"/>
      <c r="J70" s="331"/>
    </row>
    <row r="71" spans="1:10" ht="15.75" customHeight="1">
      <c r="A71" s="43" t="s">
        <v>545</v>
      </c>
      <c r="B71" s="109"/>
      <c r="C71" s="109"/>
      <c r="D71" s="109"/>
      <c r="E71" s="109"/>
      <c r="F71" s="109"/>
      <c r="G71" s="109"/>
      <c r="H71" s="109"/>
      <c r="I71" s="111"/>
      <c r="J71" s="331"/>
    </row>
    <row r="72" spans="1:10" ht="15.75" customHeight="1">
      <c r="A72" s="43" t="s">
        <v>1344</v>
      </c>
      <c r="B72" s="109">
        <v>1</v>
      </c>
      <c r="C72" s="109">
        <v>8</v>
      </c>
      <c r="D72" s="109">
        <v>8</v>
      </c>
      <c r="E72" s="109"/>
      <c r="F72" s="109"/>
      <c r="G72" s="109"/>
      <c r="H72" s="109"/>
      <c r="I72" s="111"/>
      <c r="J72" s="331"/>
    </row>
    <row r="73" spans="1:10" ht="16.5" customHeight="1" thickBot="1">
      <c r="A73" s="44" t="s">
        <v>1549</v>
      </c>
      <c r="B73" s="142"/>
      <c r="C73" s="142">
        <v>1</v>
      </c>
      <c r="D73" s="142">
        <v>1</v>
      </c>
      <c r="E73" s="142"/>
      <c r="F73" s="142"/>
      <c r="G73" s="142"/>
      <c r="H73" s="142"/>
      <c r="I73" s="144"/>
      <c r="J73" s="331"/>
    </row>
    <row r="74" spans="1:9" ht="9.75" customHeight="1" thickBot="1">
      <c r="A74" s="417"/>
      <c r="B74" s="1227"/>
      <c r="C74" s="1227"/>
      <c r="D74" s="1227"/>
      <c r="E74" s="1227"/>
      <c r="F74" s="1227"/>
      <c r="G74" s="1227"/>
      <c r="H74" s="1227"/>
      <c r="I74" s="1227"/>
    </row>
    <row r="75" spans="1:9" ht="23.25" customHeight="1" thickBot="1">
      <c r="A75" s="249" t="s">
        <v>1546</v>
      </c>
      <c r="B75" s="434">
        <v>2007</v>
      </c>
      <c r="C75" s="855">
        <v>2008</v>
      </c>
      <c r="D75" s="434">
        <v>2009</v>
      </c>
      <c r="E75" s="434">
        <v>2010</v>
      </c>
      <c r="F75" s="434">
        <v>2011</v>
      </c>
      <c r="G75" s="434">
        <v>2012</v>
      </c>
      <c r="H75" s="434">
        <v>2013</v>
      </c>
      <c r="I75" s="953" t="s">
        <v>839</v>
      </c>
    </row>
    <row r="76" spans="1:9" ht="60.75" customHeight="1">
      <c r="A76" s="862" t="s">
        <v>34</v>
      </c>
      <c r="B76" s="94" t="s">
        <v>1187</v>
      </c>
      <c r="C76" s="94"/>
      <c r="D76" s="451"/>
      <c r="E76" s="451"/>
      <c r="F76" s="451"/>
      <c r="G76" s="451"/>
      <c r="H76" s="451"/>
      <c r="I76" s="108"/>
    </row>
    <row r="77" spans="1:9" ht="16.5" customHeight="1">
      <c r="A77" s="1513" t="s">
        <v>1404</v>
      </c>
      <c r="B77" s="1514"/>
      <c r="C77" s="137">
        <v>1</v>
      </c>
      <c r="D77" s="1514"/>
      <c r="E77" s="1514"/>
      <c r="F77" s="865"/>
      <c r="G77" s="865"/>
      <c r="H77" s="865"/>
      <c r="I77" s="111"/>
    </row>
    <row r="78" spans="1:9" ht="17.25" customHeight="1">
      <c r="A78" s="1515" t="s">
        <v>35</v>
      </c>
      <c r="B78" s="1516"/>
      <c r="C78" s="133"/>
      <c r="D78" s="1516"/>
      <c r="E78" s="1516"/>
      <c r="F78" s="867"/>
      <c r="G78" s="867"/>
      <c r="H78" s="867"/>
      <c r="I78" s="141"/>
    </row>
    <row r="79" spans="1:9" ht="18" customHeight="1" thickBot="1">
      <c r="A79" s="1517" t="s">
        <v>1330</v>
      </c>
      <c r="B79" s="1518"/>
      <c r="C79" s="126"/>
      <c r="D79" s="1518"/>
      <c r="E79" s="1518"/>
      <c r="F79" s="869"/>
      <c r="G79" s="869"/>
      <c r="H79" s="869"/>
      <c r="I79" s="144"/>
    </row>
    <row r="80" spans="1:9" ht="26.25" customHeight="1">
      <c r="A80" s="537" t="s">
        <v>36</v>
      </c>
      <c r="B80" s="149"/>
      <c r="C80" s="146"/>
      <c r="D80" s="146"/>
      <c r="E80" s="146"/>
      <c r="F80" s="146"/>
      <c r="G80" s="146"/>
      <c r="H80" s="146"/>
      <c r="I80" s="147"/>
    </row>
    <row r="81" spans="1:9" ht="17.25" customHeight="1">
      <c r="A81" s="527" t="s">
        <v>37</v>
      </c>
      <c r="B81" s="137"/>
      <c r="C81" s="110"/>
      <c r="D81" s="110"/>
      <c r="E81" s="110"/>
      <c r="F81" s="110"/>
      <c r="G81" s="110"/>
      <c r="H81" s="110"/>
      <c r="I81" s="111"/>
    </row>
    <row r="82" spans="1:9" ht="16.5" customHeight="1">
      <c r="A82" s="1512" t="s">
        <v>38</v>
      </c>
      <c r="B82" s="133"/>
      <c r="C82" s="136">
        <v>1</v>
      </c>
      <c r="D82" s="136"/>
      <c r="E82" s="136"/>
      <c r="F82" s="140"/>
      <c r="G82" s="140"/>
      <c r="H82" s="140"/>
      <c r="I82" s="141"/>
    </row>
    <row r="83" spans="1:9" ht="15" customHeight="1" thickBot="1">
      <c r="A83" s="520" t="s">
        <v>39</v>
      </c>
      <c r="B83" s="126"/>
      <c r="C83" s="148"/>
      <c r="D83" s="148"/>
      <c r="E83" s="148"/>
      <c r="F83" s="143"/>
      <c r="G83" s="143"/>
      <c r="H83" s="143"/>
      <c r="I83" s="144"/>
    </row>
    <row r="84" spans="1:9" ht="63" customHeight="1">
      <c r="A84" s="521" t="s">
        <v>688</v>
      </c>
      <c r="B84" s="127"/>
      <c r="C84" s="107"/>
      <c r="D84" s="107"/>
      <c r="E84" s="107"/>
      <c r="F84" s="107"/>
      <c r="G84" s="107"/>
      <c r="H84" s="107"/>
      <c r="I84" s="108"/>
    </row>
    <row r="85" spans="1:9" ht="17.25" customHeight="1">
      <c r="A85" s="527" t="s">
        <v>1330</v>
      </c>
      <c r="B85" s="137"/>
      <c r="C85" s="110">
        <v>1</v>
      </c>
      <c r="D85" s="110">
        <v>1</v>
      </c>
      <c r="E85" s="110"/>
      <c r="F85" s="110"/>
      <c r="G85" s="110"/>
      <c r="H85" s="110"/>
      <c r="I85" s="111"/>
    </row>
    <row r="86" spans="1:9" ht="18" customHeight="1">
      <c r="A86" s="527" t="s">
        <v>40</v>
      </c>
      <c r="B86" s="137">
        <v>2</v>
      </c>
      <c r="C86" s="16">
        <v>4</v>
      </c>
      <c r="D86" s="16">
        <v>5</v>
      </c>
      <c r="E86" s="110"/>
      <c r="F86" s="110"/>
      <c r="G86" s="110"/>
      <c r="H86" s="110"/>
      <c r="I86" s="111"/>
    </row>
    <row r="87" spans="1:9" ht="18" customHeight="1" thickBot="1">
      <c r="A87" s="1511" t="s">
        <v>41</v>
      </c>
      <c r="B87" s="646"/>
      <c r="C87" s="647"/>
      <c r="D87" s="647" t="s">
        <v>638</v>
      </c>
      <c r="E87" s="275"/>
      <c r="F87" s="275"/>
      <c r="G87" s="275"/>
      <c r="H87" s="275"/>
      <c r="I87" s="276"/>
    </row>
    <row r="88" spans="1:9" ht="51.75" customHeight="1">
      <c r="A88" s="521" t="s">
        <v>42</v>
      </c>
      <c r="B88" s="127"/>
      <c r="C88" s="135"/>
      <c r="D88" s="107"/>
      <c r="E88" s="107"/>
      <c r="F88" s="107"/>
      <c r="G88" s="107"/>
      <c r="H88" s="107"/>
      <c r="I88" s="108"/>
    </row>
    <row r="89" spans="1:9" ht="15" customHeight="1">
      <c r="A89" s="527" t="s">
        <v>860</v>
      </c>
      <c r="B89" s="137"/>
      <c r="C89" s="16"/>
      <c r="D89" s="16"/>
      <c r="E89" s="110"/>
      <c r="F89" s="110"/>
      <c r="G89" s="110"/>
      <c r="H89" s="110"/>
      <c r="I89" s="111"/>
    </row>
    <row r="90" spans="1:9" ht="26.25" customHeight="1" thickBot="1">
      <c r="A90" s="527" t="s">
        <v>43</v>
      </c>
      <c r="B90" s="137"/>
      <c r="C90" s="16"/>
      <c r="D90" s="16"/>
      <c r="E90" s="110"/>
      <c r="F90" s="110"/>
      <c r="G90" s="110"/>
      <c r="H90" s="110"/>
      <c r="I90" s="111"/>
    </row>
    <row r="91" spans="1:9" ht="27" customHeight="1">
      <c r="A91" s="521" t="s">
        <v>44</v>
      </c>
      <c r="B91" s="127"/>
      <c r="C91" s="135"/>
      <c r="D91" s="135"/>
      <c r="E91" s="107"/>
      <c r="F91" s="107"/>
      <c r="G91" s="107"/>
      <c r="H91" s="107"/>
      <c r="I91" s="108"/>
    </row>
    <row r="92" spans="1:9" ht="12" customHeight="1">
      <c r="A92" s="527" t="s">
        <v>648</v>
      </c>
      <c r="B92" s="137"/>
      <c r="C92" s="16">
        <v>1</v>
      </c>
      <c r="D92" s="16"/>
      <c r="E92" s="110"/>
      <c r="F92" s="110"/>
      <c r="G92" s="110"/>
      <c r="H92" s="110"/>
      <c r="I92" s="111"/>
    </row>
    <row r="93" spans="1:9" ht="14.25" customHeight="1">
      <c r="A93" s="527" t="s">
        <v>45</v>
      </c>
      <c r="B93" s="137"/>
      <c r="C93" s="16"/>
      <c r="D93" s="16"/>
      <c r="E93" s="110"/>
      <c r="F93" s="110"/>
      <c r="G93" s="110"/>
      <c r="H93" s="110"/>
      <c r="I93" s="111"/>
    </row>
    <row r="94" spans="1:9" ht="27" customHeight="1">
      <c r="A94" s="527" t="s">
        <v>46</v>
      </c>
      <c r="B94" s="137"/>
      <c r="C94" s="16">
        <v>3</v>
      </c>
      <c r="D94" s="16">
        <v>400</v>
      </c>
      <c r="E94" s="110"/>
      <c r="F94" s="110"/>
      <c r="G94" s="110"/>
      <c r="H94" s="110"/>
      <c r="I94" s="111"/>
    </row>
    <row r="95" spans="1:9" ht="15.75" customHeight="1">
      <c r="A95" s="527" t="s">
        <v>47</v>
      </c>
      <c r="B95" s="137"/>
      <c r="C95" s="16">
        <v>40</v>
      </c>
      <c r="D95" s="16">
        <v>58</v>
      </c>
      <c r="E95" s="110"/>
      <c r="F95" s="110"/>
      <c r="G95" s="110"/>
      <c r="H95" s="110"/>
      <c r="I95" s="111"/>
    </row>
    <row r="96" spans="1:9" ht="14.25" customHeight="1">
      <c r="A96" s="527" t="s">
        <v>48</v>
      </c>
      <c r="B96" s="137"/>
      <c r="C96" s="16">
        <v>61</v>
      </c>
      <c r="D96" s="16">
        <v>58</v>
      </c>
      <c r="E96" s="110"/>
      <c r="F96" s="110"/>
      <c r="G96" s="110"/>
      <c r="H96" s="110"/>
      <c r="I96" s="111"/>
    </row>
    <row r="97" spans="1:9" ht="16.5" customHeight="1" thickBot="1">
      <c r="A97" s="520" t="s">
        <v>49</v>
      </c>
      <c r="B97" s="624">
        <v>566.7</v>
      </c>
      <c r="C97" s="1374">
        <v>547.1</v>
      </c>
      <c r="D97" s="148">
        <v>375.8</v>
      </c>
      <c r="E97" s="143"/>
      <c r="F97" s="143"/>
      <c r="G97" s="143"/>
      <c r="H97" s="143"/>
      <c r="I97" s="144"/>
    </row>
    <row r="98" spans="1:9" ht="51.75" customHeight="1">
      <c r="A98" s="679" t="s">
        <v>50</v>
      </c>
      <c r="B98" s="632"/>
      <c r="C98" s="531"/>
      <c r="D98" s="531"/>
      <c r="E98" s="107"/>
      <c r="F98" s="107"/>
      <c r="G98" s="107"/>
      <c r="H98" s="107"/>
      <c r="I98" s="108"/>
    </row>
    <row r="99" spans="1:9" ht="15" customHeight="1">
      <c r="A99" s="871" t="s">
        <v>51</v>
      </c>
      <c r="B99" s="236"/>
      <c r="C99" s="237"/>
      <c r="D99" s="237"/>
      <c r="E99" s="110"/>
      <c r="F99" s="110"/>
      <c r="G99" s="110"/>
      <c r="H99" s="110"/>
      <c r="I99" s="111"/>
    </row>
    <row r="100" spans="1:9" ht="14.25" customHeight="1">
      <c r="A100" s="871" t="s">
        <v>52</v>
      </c>
      <c r="B100" s="236"/>
      <c r="C100" s="237"/>
      <c r="D100" s="237"/>
      <c r="E100" s="110"/>
      <c r="F100" s="110"/>
      <c r="G100" s="110"/>
      <c r="H100" s="110"/>
      <c r="I100" s="111"/>
    </row>
    <row r="101" spans="1:9" ht="15.75" customHeight="1" thickBot="1">
      <c r="A101" s="872" t="s">
        <v>53</v>
      </c>
      <c r="B101" s="650"/>
      <c r="C101" s="873"/>
      <c r="D101" s="873"/>
      <c r="E101" s="275"/>
      <c r="F101" s="275"/>
      <c r="G101" s="275"/>
      <c r="H101" s="275"/>
      <c r="I101" s="276"/>
    </row>
    <row r="102" spans="1:9" ht="39.75" customHeight="1">
      <c r="A102" s="537" t="s">
        <v>612</v>
      </c>
      <c r="B102" s="149"/>
      <c r="C102" s="146"/>
      <c r="D102" s="544"/>
      <c r="E102" s="146"/>
      <c r="F102" s="146"/>
      <c r="G102" s="146"/>
      <c r="H102" s="146"/>
      <c r="I102" s="147"/>
    </row>
    <row r="103" spans="1:9" ht="26.25" customHeight="1">
      <c r="A103" s="527" t="s">
        <v>946</v>
      </c>
      <c r="B103" s="137"/>
      <c r="C103" s="16">
        <v>2</v>
      </c>
      <c r="D103" s="16"/>
      <c r="E103" s="110"/>
      <c r="F103" s="110"/>
      <c r="G103" s="110"/>
      <c r="H103" s="110"/>
      <c r="I103" s="111"/>
    </row>
    <row r="104" spans="1:9" ht="14.25" customHeight="1" thickBot="1">
      <c r="A104" s="527" t="s">
        <v>54</v>
      </c>
      <c r="B104" s="137"/>
      <c r="C104" s="16"/>
      <c r="D104" s="16"/>
      <c r="E104" s="110"/>
      <c r="F104" s="110"/>
      <c r="G104" s="110"/>
      <c r="H104" s="110"/>
      <c r="I104" s="111"/>
    </row>
    <row r="105" spans="1:9" ht="39" customHeight="1">
      <c r="A105" s="521" t="s">
        <v>55</v>
      </c>
      <c r="B105" s="127"/>
      <c r="C105" s="107"/>
      <c r="D105" s="107"/>
      <c r="E105" s="107"/>
      <c r="F105" s="107"/>
      <c r="G105" s="107"/>
      <c r="H105" s="107"/>
      <c r="I105" s="108"/>
    </row>
    <row r="106" spans="1:9" ht="17.25" customHeight="1">
      <c r="A106" s="527" t="s">
        <v>56</v>
      </c>
      <c r="B106" s="137">
        <v>2</v>
      </c>
      <c r="C106" s="110">
        <v>49</v>
      </c>
      <c r="D106" s="110">
        <v>49</v>
      </c>
      <c r="E106" s="110"/>
      <c r="F106" s="110"/>
      <c r="G106" s="110"/>
      <c r="H106" s="110"/>
      <c r="I106" s="111"/>
    </row>
    <row r="107" spans="1:9" ht="18" customHeight="1" thickBot="1">
      <c r="A107" s="857" t="s">
        <v>57</v>
      </c>
      <c r="B107" s="874"/>
      <c r="C107" s="875">
        <v>1</v>
      </c>
      <c r="D107" s="196" t="s">
        <v>1387</v>
      </c>
      <c r="E107" s="143"/>
      <c r="F107" s="143"/>
      <c r="G107" s="143"/>
      <c r="H107" s="143"/>
      <c r="I107" s="144"/>
    </row>
    <row r="108" spans="1:9" ht="37.5" customHeight="1">
      <c r="A108" s="521" t="s">
        <v>613</v>
      </c>
      <c r="B108" s="127"/>
      <c r="C108" s="135"/>
      <c r="D108" s="135"/>
      <c r="E108" s="107"/>
      <c r="F108" s="107"/>
      <c r="G108" s="107"/>
      <c r="H108" s="107"/>
      <c r="I108" s="108"/>
    </row>
    <row r="109" spans="1:9" ht="12.75" customHeight="1">
      <c r="A109" s="527" t="s">
        <v>1330</v>
      </c>
      <c r="B109" s="137"/>
      <c r="C109" s="16"/>
      <c r="D109" s="16"/>
      <c r="E109" s="110"/>
      <c r="F109" s="110"/>
      <c r="G109" s="110"/>
      <c r="H109" s="110"/>
      <c r="I109" s="111"/>
    </row>
    <row r="110" spans="1:9" ht="15" customHeight="1" thickBot="1">
      <c r="A110" s="520" t="s">
        <v>58</v>
      </c>
      <c r="B110" s="126"/>
      <c r="C110" s="148"/>
      <c r="D110" s="148"/>
      <c r="E110" s="143"/>
      <c r="F110" s="143"/>
      <c r="G110" s="143"/>
      <c r="H110" s="143"/>
      <c r="I110" s="144"/>
    </row>
    <row r="111" spans="1:9" ht="14.25" customHeight="1" thickBot="1">
      <c r="A111" s="528"/>
      <c r="B111" s="529"/>
      <c r="C111" s="530"/>
      <c r="D111" s="530"/>
      <c r="E111" s="530"/>
      <c r="F111" s="530"/>
      <c r="G111" s="530"/>
      <c r="H111" s="530"/>
      <c r="I111" s="530"/>
    </row>
    <row r="112" spans="1:11" ht="27.75" customHeight="1" thickBot="1">
      <c r="A112" s="550" t="s">
        <v>59</v>
      </c>
      <c r="B112" s="434">
        <v>2007</v>
      </c>
      <c r="C112" s="855">
        <v>2008</v>
      </c>
      <c r="D112" s="434">
        <v>2009</v>
      </c>
      <c r="E112" s="434">
        <v>2010</v>
      </c>
      <c r="F112" s="434">
        <v>2011</v>
      </c>
      <c r="G112" s="434">
        <v>2012</v>
      </c>
      <c r="H112" s="434">
        <v>2013</v>
      </c>
      <c r="I112" s="953" t="s">
        <v>839</v>
      </c>
      <c r="J112" s="331"/>
      <c r="K112" s="331"/>
    </row>
    <row r="113" spans="1:11" ht="15.75" customHeight="1">
      <c r="A113" s="70" t="s">
        <v>544</v>
      </c>
      <c r="B113" s="94">
        <v>4</v>
      </c>
      <c r="C113" s="94">
        <v>6</v>
      </c>
      <c r="D113" s="94">
        <v>6</v>
      </c>
      <c r="E113" s="94"/>
      <c r="F113" s="94"/>
      <c r="G113" s="94"/>
      <c r="H113" s="94"/>
      <c r="I113" s="108"/>
      <c r="J113" s="331"/>
      <c r="K113" s="331"/>
    </row>
    <row r="114" spans="1:11" ht="15.75" customHeight="1">
      <c r="A114" s="43" t="s">
        <v>545</v>
      </c>
      <c r="B114" s="109"/>
      <c r="C114" s="109"/>
      <c r="D114" s="109"/>
      <c r="E114" s="109"/>
      <c r="F114" s="109"/>
      <c r="G114" s="109"/>
      <c r="H114" s="109"/>
      <c r="I114" s="111"/>
      <c r="J114" s="331"/>
      <c r="K114" s="331"/>
    </row>
    <row r="115" spans="1:11" ht="15.75" customHeight="1">
      <c r="A115" s="43" t="s">
        <v>1344</v>
      </c>
      <c r="B115" s="109">
        <v>3</v>
      </c>
      <c r="C115" s="109">
        <v>4</v>
      </c>
      <c r="D115" s="109">
        <v>4</v>
      </c>
      <c r="E115" s="109"/>
      <c r="F115" s="109"/>
      <c r="G115" s="109"/>
      <c r="H115" s="109"/>
      <c r="I115" s="111"/>
      <c r="J115" s="331"/>
      <c r="K115" s="331"/>
    </row>
    <row r="116" spans="1:11" ht="15.75" customHeight="1" thickBot="1">
      <c r="A116" s="44" t="s">
        <v>1549</v>
      </c>
      <c r="B116" s="142">
        <v>1</v>
      </c>
      <c r="C116" s="142">
        <v>2</v>
      </c>
      <c r="D116" s="142">
        <v>2</v>
      </c>
      <c r="E116" s="142"/>
      <c r="F116" s="142"/>
      <c r="G116" s="142"/>
      <c r="H116" s="142"/>
      <c r="I116" s="144"/>
      <c r="J116" s="331"/>
      <c r="K116" s="331"/>
    </row>
    <row r="117" spans="1:11" ht="9" customHeight="1" thickBot="1">
      <c r="A117" s="330"/>
      <c r="B117" s="530"/>
      <c r="C117" s="530"/>
      <c r="D117" s="530"/>
      <c r="E117" s="530"/>
      <c r="F117" s="530"/>
      <c r="G117" s="530"/>
      <c r="H117" s="530"/>
      <c r="I117" s="530"/>
      <c r="J117" s="331"/>
      <c r="K117" s="331"/>
    </row>
    <row r="118" spans="1:9" ht="61.5" customHeight="1">
      <c r="A118" s="679" t="s">
        <v>60</v>
      </c>
      <c r="B118" s="632"/>
      <c r="C118" s="531"/>
      <c r="D118" s="531"/>
      <c r="E118" s="107"/>
      <c r="F118" s="107"/>
      <c r="G118" s="107"/>
      <c r="H118" s="107"/>
      <c r="I118" s="108"/>
    </row>
    <row r="119" spans="1:9" ht="15.75" customHeight="1">
      <c r="A119" s="871" t="s">
        <v>537</v>
      </c>
      <c r="B119" s="236"/>
      <c r="C119" s="237"/>
      <c r="D119" s="237"/>
      <c r="E119" s="110"/>
      <c r="F119" s="110"/>
      <c r="G119" s="110"/>
      <c r="H119" s="110"/>
      <c r="I119" s="111"/>
    </row>
    <row r="120" spans="1:9" ht="27" customHeight="1" thickBot="1">
      <c r="A120" s="678" t="s">
        <v>61</v>
      </c>
      <c r="B120" s="519"/>
      <c r="C120" s="534"/>
      <c r="D120" s="534"/>
      <c r="E120" s="143"/>
      <c r="F120" s="143"/>
      <c r="G120" s="143"/>
      <c r="H120" s="143"/>
      <c r="I120" s="144"/>
    </row>
    <row r="121" spans="1:9" ht="27" customHeight="1">
      <c r="A121" s="521" t="s">
        <v>62</v>
      </c>
      <c r="B121" s="127"/>
      <c r="C121" s="107"/>
      <c r="D121" s="107"/>
      <c r="E121" s="107"/>
      <c r="F121" s="107"/>
      <c r="G121" s="107"/>
      <c r="H121" s="107"/>
      <c r="I121" s="108"/>
    </row>
    <row r="122" spans="1:9" ht="15.75" customHeight="1">
      <c r="A122" s="527" t="s">
        <v>63</v>
      </c>
      <c r="B122" s="137">
        <v>2</v>
      </c>
      <c r="C122" s="110">
        <v>2</v>
      </c>
      <c r="D122" s="110">
        <v>2</v>
      </c>
      <c r="E122" s="110"/>
      <c r="F122" s="110"/>
      <c r="G122" s="110"/>
      <c r="H122" s="110"/>
      <c r="I122" s="111"/>
    </row>
    <row r="123" spans="1:9" ht="17.25" customHeight="1" thickBot="1">
      <c r="A123" s="520" t="s">
        <v>64</v>
      </c>
      <c r="B123" s="126">
        <v>50</v>
      </c>
      <c r="C123" s="143">
        <v>61</v>
      </c>
      <c r="D123" s="143" t="s">
        <v>1388</v>
      </c>
      <c r="E123" s="143"/>
      <c r="F123" s="143"/>
      <c r="G123" s="143"/>
      <c r="H123" s="143"/>
      <c r="I123" s="144"/>
    </row>
    <row r="124" spans="1:9" ht="74.25" customHeight="1">
      <c r="A124" s="679" t="s">
        <v>65</v>
      </c>
      <c r="B124" s="531"/>
      <c r="C124" s="531"/>
      <c r="D124" s="531"/>
      <c r="E124" s="107"/>
      <c r="F124" s="107"/>
      <c r="G124" s="107"/>
      <c r="H124" s="107"/>
      <c r="I124" s="108"/>
    </row>
    <row r="125" spans="1:9" ht="15.75" customHeight="1">
      <c r="A125" s="680" t="s">
        <v>66</v>
      </c>
      <c r="B125" s="533"/>
      <c r="C125" s="533"/>
      <c r="D125" s="533"/>
      <c r="E125" s="151"/>
      <c r="F125" s="151"/>
      <c r="G125" s="151"/>
      <c r="H125" s="151"/>
      <c r="I125" s="152"/>
    </row>
    <row r="126" spans="1:9" ht="16.5" customHeight="1" thickBot="1">
      <c r="A126" s="678" t="s">
        <v>67</v>
      </c>
      <c r="B126" s="534"/>
      <c r="C126" s="534"/>
      <c r="D126" s="534"/>
      <c r="E126" s="143"/>
      <c r="F126" s="143"/>
      <c r="G126" s="143"/>
      <c r="H126" s="143"/>
      <c r="I126" s="144"/>
    </row>
    <row r="127" spans="1:9" ht="27" customHeight="1">
      <c r="A127" s="513" t="s">
        <v>68</v>
      </c>
      <c r="B127" s="107"/>
      <c r="C127" s="107"/>
      <c r="D127" s="107"/>
      <c r="E127" s="107"/>
      <c r="F127" s="107"/>
      <c r="G127" s="107"/>
      <c r="H127" s="107"/>
      <c r="I127" s="108"/>
    </row>
    <row r="128" spans="1:9" ht="18" customHeight="1" thickBot="1">
      <c r="A128" s="535" t="s">
        <v>69</v>
      </c>
      <c r="B128" s="143">
        <v>5</v>
      </c>
      <c r="C128" s="143">
        <v>7</v>
      </c>
      <c r="D128" s="143">
        <v>9</v>
      </c>
      <c r="E128" s="143"/>
      <c r="F128" s="143"/>
      <c r="G128" s="143"/>
      <c r="H128" s="143"/>
      <c r="I128" s="144"/>
    </row>
    <row r="129" spans="1:9" ht="28.5" customHeight="1">
      <c r="A129" s="513" t="s">
        <v>70</v>
      </c>
      <c r="B129" s="107"/>
      <c r="C129" s="107"/>
      <c r="D129" s="107"/>
      <c r="E129" s="107"/>
      <c r="F129" s="107"/>
      <c r="G129" s="107"/>
      <c r="H129" s="107"/>
      <c r="I129" s="108"/>
    </row>
    <row r="130" spans="1:9" ht="18" customHeight="1">
      <c r="A130" s="514" t="s">
        <v>538</v>
      </c>
      <c r="B130" s="110">
        <v>6</v>
      </c>
      <c r="C130" s="110">
        <v>8</v>
      </c>
      <c r="D130" s="110">
        <v>4</v>
      </c>
      <c r="E130" s="110"/>
      <c r="F130" s="110"/>
      <c r="G130" s="110"/>
      <c r="H130" s="110"/>
      <c r="I130" s="111"/>
    </row>
    <row r="131" spans="1:9" ht="15.75" customHeight="1">
      <c r="A131" s="536" t="s">
        <v>71</v>
      </c>
      <c r="B131" s="151">
        <v>236.8</v>
      </c>
      <c r="C131" s="151">
        <v>244.7</v>
      </c>
      <c r="D131" s="151">
        <v>107.1</v>
      </c>
      <c r="E131" s="151"/>
      <c r="F131" s="151"/>
      <c r="G131" s="151"/>
      <c r="H131" s="151"/>
      <c r="I131" s="152"/>
    </row>
    <row r="132" spans="1:9" ht="21.75" customHeight="1" thickBot="1">
      <c r="A132" s="535" t="s">
        <v>72</v>
      </c>
      <c r="B132" s="143">
        <v>39.5</v>
      </c>
      <c r="C132" s="143">
        <v>30.6</v>
      </c>
      <c r="D132" s="143">
        <v>26.7</v>
      </c>
      <c r="E132" s="143"/>
      <c r="F132" s="143"/>
      <c r="G132" s="143"/>
      <c r="H132" s="143"/>
      <c r="I132" s="144"/>
    </row>
    <row r="133" spans="1:9" ht="39.75" customHeight="1">
      <c r="A133" s="513" t="s">
        <v>73</v>
      </c>
      <c r="B133" s="107"/>
      <c r="C133" s="107"/>
      <c r="D133" s="107"/>
      <c r="E133" s="107"/>
      <c r="F133" s="107"/>
      <c r="G133" s="107"/>
      <c r="H133" s="107"/>
      <c r="I133" s="108"/>
    </row>
    <row r="134" spans="1:9" ht="17.25" customHeight="1">
      <c r="A134" s="517" t="s">
        <v>1330</v>
      </c>
      <c r="B134" s="16"/>
      <c r="C134" s="16">
        <v>1</v>
      </c>
      <c r="D134" s="16"/>
      <c r="E134" s="110"/>
      <c r="F134" s="110"/>
      <c r="G134" s="110"/>
      <c r="H134" s="110"/>
      <c r="I134" s="111"/>
    </row>
    <row r="135" spans="1:9" ht="19.5" customHeight="1" thickBot="1">
      <c r="A135" s="545" t="s">
        <v>74</v>
      </c>
      <c r="B135" s="647"/>
      <c r="C135" s="647"/>
      <c r="D135" s="647"/>
      <c r="E135" s="275"/>
      <c r="F135" s="275"/>
      <c r="G135" s="275"/>
      <c r="H135" s="275"/>
      <c r="I135" s="276"/>
    </row>
    <row r="136" spans="1:9" s="36" customFormat="1" ht="14.25" customHeight="1" thickBot="1">
      <c r="A136" s="710"/>
      <c r="B136" s="246"/>
      <c r="C136" s="246"/>
      <c r="D136" s="246"/>
      <c r="E136" s="246"/>
      <c r="F136" s="246"/>
      <c r="G136" s="246"/>
      <c r="H136" s="246"/>
      <c r="I136" s="246"/>
    </row>
    <row r="137" spans="1:9" ht="27.75" customHeight="1" thickBot="1">
      <c r="A137" s="550" t="s">
        <v>75</v>
      </c>
      <c r="B137" s="434">
        <v>2007</v>
      </c>
      <c r="C137" s="855">
        <v>2008</v>
      </c>
      <c r="D137" s="434">
        <v>2009</v>
      </c>
      <c r="E137" s="434">
        <v>2010</v>
      </c>
      <c r="F137" s="434">
        <v>2011</v>
      </c>
      <c r="G137" s="434">
        <v>2012</v>
      </c>
      <c r="H137" s="434">
        <v>2013</v>
      </c>
      <c r="I137" s="953" t="s">
        <v>839</v>
      </c>
    </row>
    <row r="138" spans="1:9" ht="15.75" customHeight="1">
      <c r="A138" s="70" t="s">
        <v>544</v>
      </c>
      <c r="B138" s="94">
        <v>2</v>
      </c>
      <c r="C138" s="94">
        <v>3</v>
      </c>
      <c r="D138" s="94">
        <v>3</v>
      </c>
      <c r="E138" s="94"/>
      <c r="F138" s="94"/>
      <c r="G138" s="94"/>
      <c r="H138" s="94"/>
      <c r="I138" s="108"/>
    </row>
    <row r="139" spans="1:9" ht="15.75" customHeight="1">
      <c r="A139" s="43" t="s">
        <v>545</v>
      </c>
      <c r="B139" s="109"/>
      <c r="C139" s="109"/>
      <c r="D139" s="109"/>
      <c r="E139" s="109"/>
      <c r="F139" s="109"/>
      <c r="G139" s="109"/>
      <c r="H139" s="109"/>
      <c r="I139" s="111"/>
    </row>
    <row r="140" spans="1:9" ht="15.75" customHeight="1">
      <c r="A140" s="43" t="s">
        <v>1344</v>
      </c>
      <c r="B140" s="109">
        <v>2</v>
      </c>
      <c r="C140" s="109">
        <v>3</v>
      </c>
      <c r="D140" s="109">
        <v>3</v>
      </c>
      <c r="E140" s="109"/>
      <c r="F140" s="109"/>
      <c r="G140" s="109"/>
      <c r="H140" s="109"/>
      <c r="I140" s="111"/>
    </row>
    <row r="141" spans="1:9" ht="15.75" customHeight="1" thickBot="1">
      <c r="A141" s="44" t="s">
        <v>1549</v>
      </c>
      <c r="B141" s="142"/>
      <c r="C141" s="142"/>
      <c r="D141" s="142"/>
      <c r="E141" s="142"/>
      <c r="F141" s="142"/>
      <c r="G141" s="142"/>
      <c r="H141" s="142"/>
      <c r="I141" s="144"/>
    </row>
    <row r="142" spans="1:9" ht="13.5" customHeight="1" thickBot="1">
      <c r="A142" s="330"/>
      <c r="B142" s="530"/>
      <c r="C142" s="530"/>
      <c r="D142" s="530"/>
      <c r="E142" s="530"/>
      <c r="F142" s="530"/>
      <c r="G142" s="530"/>
      <c r="H142" s="530"/>
      <c r="I142" s="530"/>
    </row>
    <row r="143" spans="1:9" ht="51.75" customHeight="1">
      <c r="A143" s="521" t="s">
        <v>76</v>
      </c>
      <c r="B143" s="94"/>
      <c r="C143" s="107"/>
      <c r="D143" s="107"/>
      <c r="E143" s="107"/>
      <c r="F143" s="107"/>
      <c r="G143" s="107"/>
      <c r="H143" s="107"/>
      <c r="I143" s="108"/>
    </row>
    <row r="144" spans="1:9" ht="18" customHeight="1">
      <c r="A144" s="532" t="s">
        <v>493</v>
      </c>
      <c r="B144" s="511">
        <v>3</v>
      </c>
      <c r="C144" s="151">
        <v>4</v>
      </c>
      <c r="D144" s="151">
        <v>3</v>
      </c>
      <c r="E144" s="151"/>
      <c r="F144" s="151"/>
      <c r="G144" s="151"/>
      <c r="H144" s="151"/>
      <c r="I144" s="152"/>
    </row>
    <row r="145" spans="1:9" ht="18" customHeight="1" thickBot="1">
      <c r="A145" s="520" t="s">
        <v>77</v>
      </c>
      <c r="B145" s="142">
        <v>50</v>
      </c>
      <c r="C145" s="143">
        <v>65.5</v>
      </c>
      <c r="D145" s="143">
        <v>69</v>
      </c>
      <c r="E145" s="143"/>
      <c r="F145" s="143"/>
      <c r="G145" s="143"/>
      <c r="H145" s="143"/>
      <c r="I145" s="144"/>
    </row>
    <row r="146" spans="1:9" ht="38.25" customHeight="1">
      <c r="A146" s="538" t="s">
        <v>748</v>
      </c>
      <c r="B146" s="94"/>
      <c r="C146" s="107"/>
      <c r="D146" s="107"/>
      <c r="E146" s="107"/>
      <c r="F146" s="107"/>
      <c r="G146" s="107"/>
      <c r="H146" s="107"/>
      <c r="I146" s="108"/>
    </row>
    <row r="147" spans="1:9" ht="36" customHeight="1">
      <c r="A147" s="539" t="s">
        <v>78</v>
      </c>
      <c r="B147" s="109">
        <v>10</v>
      </c>
      <c r="C147" s="110">
        <v>7</v>
      </c>
      <c r="D147" s="110">
        <v>3</v>
      </c>
      <c r="E147" s="110"/>
      <c r="F147" s="110"/>
      <c r="G147" s="110"/>
      <c r="H147" s="110"/>
      <c r="I147" s="111"/>
    </row>
    <row r="148" spans="1:9" ht="39.75" customHeight="1">
      <c r="A148" s="540" t="s">
        <v>79</v>
      </c>
      <c r="B148" s="511">
        <v>50</v>
      </c>
      <c r="C148" s="151">
        <v>50</v>
      </c>
      <c r="D148" s="151">
        <v>20</v>
      </c>
      <c r="E148" s="151"/>
      <c r="F148" s="151"/>
      <c r="G148" s="151"/>
      <c r="H148" s="151"/>
      <c r="I148" s="152"/>
    </row>
    <row r="149" spans="1:9" s="36" customFormat="1" ht="29.25" customHeight="1" thickBot="1">
      <c r="A149" s="520" t="s">
        <v>80</v>
      </c>
      <c r="B149" s="148"/>
      <c r="C149" s="148"/>
      <c r="D149" s="148">
        <v>1</v>
      </c>
      <c r="E149" s="143"/>
      <c r="F149" s="143"/>
      <c r="G149" s="143"/>
      <c r="H149" s="143"/>
      <c r="I149" s="144"/>
    </row>
    <row r="150" spans="1:9" ht="49.5" customHeight="1">
      <c r="A150" s="538" t="s">
        <v>81</v>
      </c>
      <c r="B150" s="94"/>
      <c r="C150" s="107"/>
      <c r="D150" s="107"/>
      <c r="E150" s="107"/>
      <c r="F150" s="107"/>
      <c r="G150" s="107"/>
      <c r="H150" s="107"/>
      <c r="I150" s="108"/>
    </row>
    <row r="151" spans="1:9" ht="16.5" customHeight="1">
      <c r="A151" s="539" t="s">
        <v>82</v>
      </c>
      <c r="B151" s="109"/>
      <c r="C151" s="110">
        <v>1</v>
      </c>
      <c r="D151" s="110">
        <v>1</v>
      </c>
      <c r="E151" s="110"/>
      <c r="F151" s="110"/>
      <c r="G151" s="110"/>
      <c r="H151" s="110"/>
      <c r="I151" s="111"/>
    </row>
    <row r="152" spans="1:9" ht="18.75" customHeight="1" thickBot="1">
      <c r="A152" s="1326" t="s">
        <v>83</v>
      </c>
      <c r="B152" s="1327">
        <v>3</v>
      </c>
      <c r="C152" s="1328">
        <v>4</v>
      </c>
      <c r="D152" s="275">
        <v>3</v>
      </c>
      <c r="E152" s="275"/>
      <c r="F152" s="275"/>
      <c r="G152" s="275"/>
      <c r="H152" s="275"/>
      <c r="I152" s="276"/>
    </row>
    <row r="153" spans="1:9" s="36" customFormat="1" ht="19.5" customHeight="1" thickBot="1">
      <c r="A153" s="542"/>
      <c r="B153" s="1224"/>
      <c r="C153" s="1225"/>
      <c r="D153" s="1224"/>
      <c r="E153" s="1224"/>
      <c r="F153" s="1224"/>
      <c r="G153" s="1224"/>
      <c r="H153" s="1224"/>
      <c r="I153" s="1224"/>
    </row>
    <row r="154" spans="1:9" ht="33" customHeight="1" thickBot="1">
      <c r="A154" s="546" t="s">
        <v>84</v>
      </c>
      <c r="B154" s="855">
        <v>2007</v>
      </c>
      <c r="C154" s="855">
        <v>2008</v>
      </c>
      <c r="D154" s="855">
        <v>2009</v>
      </c>
      <c r="E154" s="855">
        <v>2010</v>
      </c>
      <c r="F154" s="855">
        <v>2011</v>
      </c>
      <c r="G154" s="855">
        <v>2012</v>
      </c>
      <c r="H154" s="855">
        <v>2013</v>
      </c>
      <c r="I154" s="953" t="s">
        <v>839</v>
      </c>
    </row>
    <row r="155" spans="1:9" ht="15.75" customHeight="1">
      <c r="A155" s="55" t="s">
        <v>544</v>
      </c>
      <c r="B155" s="127">
        <v>4</v>
      </c>
      <c r="C155" s="135">
        <v>11</v>
      </c>
      <c r="D155" s="135">
        <v>12</v>
      </c>
      <c r="E155" s="135"/>
      <c r="F155" s="135"/>
      <c r="G155" s="135"/>
      <c r="H155" s="135"/>
      <c r="I155" s="1345"/>
    </row>
    <row r="156" spans="1:9" ht="15.75" customHeight="1">
      <c r="A156" s="462" t="s">
        <v>545</v>
      </c>
      <c r="B156" s="137"/>
      <c r="C156" s="16"/>
      <c r="D156" s="16"/>
      <c r="E156" s="16"/>
      <c r="F156" s="16"/>
      <c r="G156" s="16"/>
      <c r="H156" s="16"/>
      <c r="I156" s="317"/>
    </row>
    <row r="157" spans="1:9" ht="15.75" customHeight="1">
      <c r="A157" s="462" t="s">
        <v>1344</v>
      </c>
      <c r="B157" s="137">
        <v>4</v>
      </c>
      <c r="C157" s="16">
        <v>8</v>
      </c>
      <c r="D157" s="16">
        <v>9</v>
      </c>
      <c r="E157" s="16"/>
      <c r="F157" s="16"/>
      <c r="G157" s="16"/>
      <c r="H157" s="16"/>
      <c r="I157" s="317"/>
    </row>
    <row r="158" spans="1:9" ht="15.75" customHeight="1" thickBot="1">
      <c r="A158" s="757" t="s">
        <v>1549</v>
      </c>
      <c r="B158" s="126"/>
      <c r="C158" s="148">
        <v>3</v>
      </c>
      <c r="D158" s="148">
        <v>3</v>
      </c>
      <c r="E158" s="148"/>
      <c r="F158" s="148"/>
      <c r="G158" s="148"/>
      <c r="H158" s="148"/>
      <c r="I158" s="685"/>
    </row>
    <row r="159" spans="1:9" ht="13.5" customHeight="1" thickBot="1">
      <c r="A159" s="40"/>
      <c r="B159" s="245"/>
      <c r="C159" s="246"/>
      <c r="D159" s="246"/>
      <c r="E159" s="246"/>
      <c r="F159" s="246"/>
      <c r="G159" s="246"/>
      <c r="H159" s="246"/>
      <c r="I159" s="246"/>
    </row>
    <row r="160" spans="1:9" ht="31.5" customHeight="1" thickBot="1">
      <c r="A160" s="546" t="s">
        <v>85</v>
      </c>
      <c r="B160" s="855">
        <v>2007</v>
      </c>
      <c r="C160" s="855">
        <v>2008</v>
      </c>
      <c r="D160" s="855">
        <v>2009</v>
      </c>
      <c r="E160" s="855">
        <v>2010</v>
      </c>
      <c r="F160" s="855">
        <v>2011</v>
      </c>
      <c r="G160" s="855">
        <v>2012</v>
      </c>
      <c r="H160" s="855">
        <v>2013</v>
      </c>
      <c r="I160" s="953" t="s">
        <v>839</v>
      </c>
    </row>
    <row r="161" spans="1:9" ht="15.75" customHeight="1">
      <c r="A161" s="70" t="s">
        <v>544</v>
      </c>
      <c r="B161" s="94"/>
      <c r="C161" s="107">
        <v>2</v>
      </c>
      <c r="D161" s="107">
        <v>3</v>
      </c>
      <c r="E161" s="107"/>
      <c r="F161" s="107"/>
      <c r="G161" s="107"/>
      <c r="H161" s="107"/>
      <c r="I161" s="108"/>
    </row>
    <row r="162" spans="1:9" ht="15.75" customHeight="1">
      <c r="A162" s="43" t="s">
        <v>545</v>
      </c>
      <c r="B162" s="109"/>
      <c r="C162" s="110"/>
      <c r="D162" s="110"/>
      <c r="E162" s="110"/>
      <c r="F162" s="110"/>
      <c r="G162" s="110"/>
      <c r="H162" s="110"/>
      <c r="I162" s="111"/>
    </row>
    <row r="163" spans="1:9" ht="15.75" customHeight="1">
      <c r="A163" s="43" t="s">
        <v>1344</v>
      </c>
      <c r="B163" s="109"/>
      <c r="C163" s="110">
        <v>1</v>
      </c>
      <c r="D163" s="110">
        <v>1</v>
      </c>
      <c r="E163" s="110"/>
      <c r="F163" s="110"/>
      <c r="G163" s="110"/>
      <c r="H163" s="110"/>
      <c r="I163" s="111"/>
    </row>
    <row r="164" spans="1:9" ht="15.75" customHeight="1" thickBot="1">
      <c r="A164" s="44" t="s">
        <v>1549</v>
      </c>
      <c r="B164" s="142"/>
      <c r="C164" s="143">
        <v>1</v>
      </c>
      <c r="D164" s="143">
        <v>2</v>
      </c>
      <c r="E164" s="143"/>
      <c r="F164" s="143"/>
      <c r="G164" s="143"/>
      <c r="H164" s="143"/>
      <c r="I164" s="144"/>
    </row>
    <row r="165" spans="1:9" ht="15" customHeight="1" thickBot="1">
      <c r="A165" s="40"/>
      <c r="B165" s="245"/>
      <c r="C165" s="246"/>
      <c r="D165" s="246"/>
      <c r="E165" s="246"/>
      <c r="F165" s="246"/>
      <c r="G165" s="246"/>
      <c r="H165" s="246"/>
      <c r="I165" s="246"/>
    </row>
    <row r="166" spans="1:9" ht="24.75" customHeight="1" thickBot="1">
      <c r="A166" s="390" t="s">
        <v>1546</v>
      </c>
      <c r="B166" s="434">
        <v>2007</v>
      </c>
      <c r="C166" s="855">
        <v>2008</v>
      </c>
      <c r="D166" s="434">
        <v>2009</v>
      </c>
      <c r="E166" s="434">
        <v>2010</v>
      </c>
      <c r="F166" s="434">
        <v>2011</v>
      </c>
      <c r="G166" s="434">
        <v>2012</v>
      </c>
      <c r="H166" s="434">
        <v>2013</v>
      </c>
      <c r="I166" s="953" t="s">
        <v>839</v>
      </c>
    </row>
    <row r="167" spans="1:9" s="36" customFormat="1" ht="51.75" customHeight="1">
      <c r="A167" s="679" t="s">
        <v>86</v>
      </c>
      <c r="B167" s="531"/>
      <c r="C167" s="531"/>
      <c r="D167" s="531"/>
      <c r="E167" s="107"/>
      <c r="F167" s="107"/>
      <c r="G167" s="107"/>
      <c r="H167" s="107"/>
      <c r="I167" s="108"/>
    </row>
    <row r="168" spans="1:9" s="36" customFormat="1" ht="13.5" customHeight="1" thickBot="1">
      <c r="A168" s="871" t="s">
        <v>539</v>
      </c>
      <c r="B168" s="237"/>
      <c r="C168" s="237"/>
      <c r="D168" s="237"/>
      <c r="E168" s="110"/>
      <c r="F168" s="110"/>
      <c r="G168" s="110"/>
      <c r="H168" s="110"/>
      <c r="I168" s="111"/>
    </row>
    <row r="169" spans="1:9" s="36" customFormat="1" ht="62.25" customHeight="1">
      <c r="A169" s="1329" t="s">
        <v>87</v>
      </c>
      <c r="B169" s="531"/>
      <c r="C169" s="531"/>
      <c r="D169" s="531"/>
      <c r="E169" s="107"/>
      <c r="F169" s="107"/>
      <c r="G169" s="107"/>
      <c r="H169" s="107"/>
      <c r="I169" s="108"/>
    </row>
    <row r="170" spans="1:9" s="36" customFormat="1" ht="15.75" customHeight="1" thickBot="1">
      <c r="A170" s="678" t="s">
        <v>88</v>
      </c>
      <c r="B170" s="534"/>
      <c r="C170" s="534"/>
      <c r="D170" s="534"/>
      <c r="E170" s="143"/>
      <c r="F170" s="143"/>
      <c r="G170" s="143"/>
      <c r="H170" s="143"/>
      <c r="I170" s="144"/>
    </row>
    <row r="171" spans="1:9" s="36" customFormat="1" ht="36.75" customHeight="1">
      <c r="A171" s="876" t="s">
        <v>89</v>
      </c>
      <c r="B171" s="135"/>
      <c r="C171" s="107"/>
      <c r="D171" s="107"/>
      <c r="E171" s="107"/>
      <c r="F171" s="107"/>
      <c r="G171" s="107"/>
      <c r="H171" s="107"/>
      <c r="I171" s="108"/>
    </row>
    <row r="172" spans="1:9" s="36" customFormat="1" ht="39.75" customHeight="1" thickBot="1">
      <c r="A172" s="520" t="s">
        <v>540</v>
      </c>
      <c r="B172" s="148"/>
      <c r="C172" s="143">
        <v>2</v>
      </c>
      <c r="D172" s="143">
        <v>1</v>
      </c>
      <c r="E172" s="143"/>
      <c r="F172" s="143"/>
      <c r="G172" s="143"/>
      <c r="H172" s="143"/>
      <c r="I172" s="144"/>
    </row>
    <row r="173" spans="1:9" s="36" customFormat="1" ht="15.75" customHeight="1" thickBot="1">
      <c r="A173" s="40"/>
      <c r="B173" s="1224"/>
      <c r="C173" s="1225"/>
      <c r="D173" s="1224"/>
      <c r="E173" s="1224"/>
      <c r="F173" s="1224"/>
      <c r="G173" s="1224"/>
      <c r="H173" s="1224"/>
      <c r="I173" s="1224"/>
    </row>
    <row r="174" spans="1:9" ht="39" customHeight="1" thickBot="1">
      <c r="A174" s="546" t="s">
        <v>90</v>
      </c>
      <c r="B174" s="434">
        <v>2007</v>
      </c>
      <c r="C174" s="855">
        <v>2008</v>
      </c>
      <c r="D174" s="434">
        <v>2009</v>
      </c>
      <c r="E174" s="434">
        <v>2010</v>
      </c>
      <c r="F174" s="434">
        <v>2011</v>
      </c>
      <c r="G174" s="434">
        <v>2012</v>
      </c>
      <c r="H174" s="434">
        <v>2013</v>
      </c>
      <c r="I174" s="953" t="s">
        <v>839</v>
      </c>
    </row>
    <row r="175" spans="1:9" ht="15.75" customHeight="1">
      <c r="A175" s="70" t="s">
        <v>544</v>
      </c>
      <c r="B175" s="94">
        <v>4</v>
      </c>
      <c r="C175" s="107">
        <v>9</v>
      </c>
      <c r="D175" s="107">
        <v>9</v>
      </c>
      <c r="E175" s="107"/>
      <c r="F175" s="107"/>
      <c r="G175" s="107"/>
      <c r="H175" s="107"/>
      <c r="I175" s="108"/>
    </row>
    <row r="176" spans="1:9" ht="15.75" customHeight="1">
      <c r="A176" s="43" t="s">
        <v>545</v>
      </c>
      <c r="B176" s="109"/>
      <c r="C176" s="110"/>
      <c r="D176" s="110"/>
      <c r="E176" s="110"/>
      <c r="F176" s="110"/>
      <c r="G176" s="110"/>
      <c r="H176" s="110"/>
      <c r="I176" s="111"/>
    </row>
    <row r="177" spans="1:9" ht="15.75" customHeight="1">
      <c r="A177" s="43" t="s">
        <v>1344</v>
      </c>
      <c r="B177" s="109">
        <v>4</v>
      </c>
      <c r="C177" s="110">
        <v>7</v>
      </c>
      <c r="D177" s="110">
        <v>8</v>
      </c>
      <c r="E177" s="110"/>
      <c r="F177" s="110"/>
      <c r="G177" s="110"/>
      <c r="H177" s="110"/>
      <c r="I177" s="111"/>
    </row>
    <row r="178" spans="1:9" ht="21" customHeight="1" thickBot="1">
      <c r="A178" s="44" t="s">
        <v>1549</v>
      </c>
      <c r="B178" s="142"/>
      <c r="C178" s="143">
        <v>2</v>
      </c>
      <c r="D178" s="143">
        <v>1</v>
      </c>
      <c r="E178" s="143"/>
      <c r="F178" s="143"/>
      <c r="G178" s="143"/>
      <c r="H178" s="143"/>
      <c r="I178" s="144"/>
    </row>
    <row r="179" spans="1:9" ht="9.75" customHeight="1" thickBot="1">
      <c r="A179" s="543"/>
      <c r="B179" s="1228"/>
      <c r="C179" s="1229"/>
      <c r="D179" s="1229"/>
      <c r="E179" s="1229"/>
      <c r="F179" s="1229"/>
      <c r="G179" s="1229"/>
      <c r="H179" s="1229"/>
      <c r="I179" s="1229"/>
    </row>
    <row r="180" spans="1:9" ht="22.5" customHeight="1" thickBot="1">
      <c r="A180" s="390" t="s">
        <v>1546</v>
      </c>
      <c r="B180" s="434">
        <v>2007</v>
      </c>
      <c r="C180" s="855">
        <v>2008</v>
      </c>
      <c r="D180" s="434">
        <v>2009</v>
      </c>
      <c r="E180" s="434">
        <v>2010</v>
      </c>
      <c r="F180" s="434">
        <v>2011</v>
      </c>
      <c r="G180" s="434">
        <v>2012</v>
      </c>
      <c r="H180" s="434">
        <v>2013</v>
      </c>
      <c r="I180" s="953" t="s">
        <v>839</v>
      </c>
    </row>
    <row r="181" spans="1:9" s="36" customFormat="1" ht="25.5" customHeight="1">
      <c r="A181" s="521" t="s">
        <v>541</v>
      </c>
      <c r="B181" s="135"/>
      <c r="C181" s="107"/>
      <c r="D181" s="107"/>
      <c r="E181" s="107"/>
      <c r="F181" s="107"/>
      <c r="G181" s="107"/>
      <c r="H181" s="107"/>
      <c r="I181" s="108"/>
    </row>
    <row r="182" spans="1:9" s="36" customFormat="1" ht="25.5" customHeight="1" thickBot="1">
      <c r="A182" s="1510" t="s">
        <v>542</v>
      </c>
      <c r="B182" s="148"/>
      <c r="C182" s="148"/>
      <c r="D182" s="142" t="s">
        <v>1383</v>
      </c>
      <c r="E182" s="143"/>
      <c r="F182" s="143"/>
      <c r="G182" s="143"/>
      <c r="H182" s="143"/>
      <c r="I182" s="144"/>
    </row>
    <row r="183" spans="1:9" s="36" customFormat="1" ht="52.5" customHeight="1">
      <c r="A183" s="521" t="s">
        <v>91</v>
      </c>
      <c r="B183" s="135"/>
      <c r="C183" s="135"/>
      <c r="D183" s="107"/>
      <c r="E183" s="107"/>
      <c r="F183" s="107"/>
      <c r="G183" s="107"/>
      <c r="H183" s="107"/>
      <c r="I183" s="108"/>
    </row>
    <row r="184" spans="1:9" s="36" customFormat="1" ht="26.25" customHeight="1">
      <c r="A184" s="527" t="s">
        <v>92</v>
      </c>
      <c r="B184" s="16"/>
      <c r="C184" s="16"/>
      <c r="D184" s="109" t="s">
        <v>1383</v>
      </c>
      <c r="E184" s="110"/>
      <c r="F184" s="110"/>
      <c r="G184" s="110"/>
      <c r="H184" s="110"/>
      <c r="I184" s="111"/>
    </row>
    <row r="185" spans="1:9" s="36" customFormat="1" ht="15.75" customHeight="1">
      <c r="A185" s="527" t="s">
        <v>93</v>
      </c>
      <c r="B185" s="16">
        <v>5</v>
      </c>
      <c r="C185" s="110">
        <v>3</v>
      </c>
      <c r="D185" s="146">
        <v>1</v>
      </c>
      <c r="E185" s="110"/>
      <c r="F185" s="110"/>
      <c r="G185" s="110"/>
      <c r="H185" s="110"/>
      <c r="I185" s="111"/>
    </row>
    <row r="186" spans="1:9" s="36" customFormat="1" ht="16.5" customHeight="1" thickBot="1">
      <c r="A186" s="520" t="s">
        <v>94</v>
      </c>
      <c r="B186" s="148">
        <v>20</v>
      </c>
      <c r="C186" s="143">
        <v>25</v>
      </c>
      <c r="D186" s="143">
        <v>25</v>
      </c>
      <c r="E186" s="143"/>
      <c r="F186" s="143"/>
      <c r="G186" s="143"/>
      <c r="H186" s="143"/>
      <c r="I186" s="144"/>
    </row>
    <row r="187" spans="1:9" ht="112.5" customHeight="1">
      <c r="A187" s="504" t="s">
        <v>95</v>
      </c>
      <c r="B187" s="1223"/>
      <c r="C187" s="107"/>
      <c r="D187" s="107"/>
      <c r="E187" s="107"/>
      <c r="F187" s="107"/>
      <c r="G187" s="107"/>
      <c r="H187" s="107"/>
      <c r="I187" s="108"/>
    </row>
    <row r="188" spans="1:9" ht="15.75" customHeight="1">
      <c r="A188" s="517" t="s">
        <v>96</v>
      </c>
      <c r="B188" s="308">
        <v>2</v>
      </c>
      <c r="C188" s="16">
        <v>2</v>
      </c>
      <c r="D188" s="16"/>
      <c r="E188" s="110"/>
      <c r="F188" s="110"/>
      <c r="G188" s="110"/>
      <c r="H188" s="110"/>
      <c r="I188" s="111"/>
    </row>
    <row r="189" spans="1:9" ht="14.25" customHeight="1">
      <c r="A189" s="517" t="s">
        <v>97</v>
      </c>
      <c r="B189" s="770">
        <v>111</v>
      </c>
      <c r="C189" s="110">
        <v>184</v>
      </c>
      <c r="D189" s="110">
        <v>168</v>
      </c>
      <c r="E189" s="110"/>
      <c r="F189" s="110"/>
      <c r="G189" s="110"/>
      <c r="H189" s="110"/>
      <c r="I189" s="111"/>
    </row>
    <row r="190" spans="1:9" ht="24.75" customHeight="1">
      <c r="A190" s="517" t="s">
        <v>98</v>
      </c>
      <c r="B190" s="770">
        <v>190</v>
      </c>
      <c r="C190" s="110">
        <v>1094</v>
      </c>
      <c r="D190" s="16">
        <v>1094</v>
      </c>
      <c r="E190" s="110"/>
      <c r="F190" s="110"/>
      <c r="G190" s="110"/>
      <c r="H190" s="110"/>
      <c r="I190" s="111"/>
    </row>
    <row r="191" spans="1:9" ht="16.5" customHeight="1" thickBot="1">
      <c r="A191" s="520" t="s">
        <v>99</v>
      </c>
      <c r="B191" s="142"/>
      <c r="C191" s="143">
        <v>71</v>
      </c>
      <c r="D191" s="143">
        <v>67</v>
      </c>
      <c r="E191" s="143"/>
      <c r="F191" s="143"/>
      <c r="G191" s="143"/>
      <c r="H191" s="143"/>
      <c r="I191" s="144"/>
    </row>
    <row r="192" spans="1:9" ht="61.5" customHeight="1">
      <c r="A192" s="504" t="s">
        <v>100</v>
      </c>
      <c r="B192" s="1223"/>
      <c r="C192" s="107"/>
      <c r="D192" s="107"/>
      <c r="E192" s="107"/>
      <c r="F192" s="107"/>
      <c r="G192" s="107"/>
      <c r="H192" s="107"/>
      <c r="I192" s="108"/>
    </row>
    <row r="193" spans="1:9" ht="15.75" customHeight="1">
      <c r="A193" s="510" t="s">
        <v>101</v>
      </c>
      <c r="B193" s="976"/>
      <c r="C193" s="878">
        <v>2056</v>
      </c>
      <c r="D193" s="151">
        <v>450</v>
      </c>
      <c r="E193" s="151"/>
      <c r="F193" s="151"/>
      <c r="G193" s="151"/>
      <c r="H193" s="151"/>
      <c r="I193" s="152"/>
    </row>
    <row r="194" spans="1:9" ht="24.75" customHeight="1" thickBot="1">
      <c r="A194" s="541" t="s">
        <v>102</v>
      </c>
      <c r="B194" s="143">
        <v>1</v>
      </c>
      <c r="C194" s="143">
        <v>1</v>
      </c>
      <c r="D194" s="148"/>
      <c r="E194" s="143"/>
      <c r="F194" s="143"/>
      <c r="G194" s="143"/>
      <c r="H194" s="143"/>
      <c r="I194" s="144"/>
    </row>
    <row r="195" spans="1:9" ht="26.25" customHeight="1">
      <c r="A195" s="504" t="s">
        <v>103</v>
      </c>
      <c r="B195" s="508"/>
      <c r="C195" s="135"/>
      <c r="D195" s="107"/>
      <c r="E195" s="107"/>
      <c r="F195" s="107"/>
      <c r="G195" s="107"/>
      <c r="H195" s="107"/>
      <c r="I195" s="108"/>
    </row>
    <row r="196" spans="1:9" ht="14.25" customHeight="1">
      <c r="A196" s="1346" t="s">
        <v>642</v>
      </c>
      <c r="B196" s="976"/>
      <c r="C196" s="878"/>
      <c r="D196" s="151">
        <v>12</v>
      </c>
      <c r="E196" s="151"/>
      <c r="F196" s="151"/>
      <c r="G196" s="151"/>
      <c r="H196" s="151"/>
      <c r="I196" s="152"/>
    </row>
    <row r="197" spans="1:9" ht="15.75" customHeight="1" thickBot="1">
      <c r="A197" s="520" t="s">
        <v>104</v>
      </c>
      <c r="B197" s="148"/>
      <c r="C197" s="148"/>
      <c r="D197" s="148"/>
      <c r="E197" s="143"/>
      <c r="F197" s="143"/>
      <c r="G197" s="143"/>
      <c r="H197" s="143"/>
      <c r="I197" s="144"/>
    </row>
    <row r="198" spans="1:9" ht="27" customHeight="1">
      <c r="A198" s="504" t="s">
        <v>105</v>
      </c>
      <c r="B198" s="1223"/>
      <c r="C198" s="107"/>
      <c r="D198" s="107"/>
      <c r="E198" s="107"/>
      <c r="F198" s="107"/>
      <c r="G198" s="107"/>
      <c r="H198" s="107"/>
      <c r="I198" s="108"/>
    </row>
    <row r="199" spans="1:9" ht="27" customHeight="1" thickBot="1">
      <c r="A199" s="545" t="s">
        <v>992</v>
      </c>
      <c r="B199" s="1231">
        <v>3.4</v>
      </c>
      <c r="C199" s="275">
        <v>4</v>
      </c>
      <c r="D199" s="275">
        <v>1</v>
      </c>
      <c r="E199" s="275"/>
      <c r="F199" s="275"/>
      <c r="G199" s="275"/>
      <c r="H199" s="275"/>
      <c r="I199" s="276"/>
    </row>
    <row r="200" spans="1:9" ht="48" customHeight="1">
      <c r="A200" s="504" t="s">
        <v>106</v>
      </c>
      <c r="B200" s="1223"/>
      <c r="C200" s="107"/>
      <c r="D200" s="107"/>
      <c r="E200" s="107"/>
      <c r="F200" s="107"/>
      <c r="G200" s="107"/>
      <c r="H200" s="107"/>
      <c r="I200" s="108"/>
    </row>
    <row r="201" spans="1:9" ht="16.5" customHeight="1">
      <c r="A201" s="991" t="s">
        <v>489</v>
      </c>
      <c r="B201" s="1232"/>
      <c r="C201" s="110">
        <v>1</v>
      </c>
      <c r="D201" s="110"/>
      <c r="E201" s="110"/>
      <c r="F201" s="110"/>
      <c r="G201" s="110"/>
      <c r="H201" s="110"/>
      <c r="I201" s="111"/>
    </row>
    <row r="202" spans="1:9" ht="17.25" customHeight="1" thickBot="1">
      <c r="A202" s="880" t="s">
        <v>107</v>
      </c>
      <c r="B202" s="1233"/>
      <c r="C202" s="143">
        <v>1</v>
      </c>
      <c r="D202" s="143"/>
      <c r="E202" s="143"/>
      <c r="F202" s="143"/>
      <c r="G202" s="143"/>
      <c r="H202" s="143"/>
      <c r="I202" s="144"/>
    </row>
    <row r="203" spans="1:9" ht="38.25" customHeight="1">
      <c r="A203" s="504" t="s">
        <v>108</v>
      </c>
      <c r="B203" s="1223"/>
      <c r="C203" s="107"/>
      <c r="D203" s="107"/>
      <c r="E203" s="107"/>
      <c r="F203" s="107"/>
      <c r="G203" s="107"/>
      <c r="H203" s="107"/>
      <c r="I203" s="108"/>
    </row>
    <row r="204" spans="1:9" ht="14.25" customHeight="1">
      <c r="A204" s="1505" t="s">
        <v>1404</v>
      </c>
      <c r="B204" s="308"/>
      <c r="C204" s="16">
        <v>1</v>
      </c>
      <c r="D204" s="16"/>
      <c r="E204" s="110"/>
      <c r="F204" s="110"/>
      <c r="G204" s="110"/>
      <c r="H204" s="110"/>
      <c r="I204" s="111"/>
    </row>
    <row r="205" spans="1:9" ht="21.75" customHeight="1">
      <c r="A205" s="527" t="s">
        <v>1401</v>
      </c>
      <c r="B205" s="16"/>
      <c r="C205" s="16"/>
      <c r="D205" s="137" t="s">
        <v>947</v>
      </c>
      <c r="E205" s="110"/>
      <c r="F205" s="110"/>
      <c r="G205" s="110"/>
      <c r="H205" s="110"/>
      <c r="I205" s="111"/>
    </row>
    <row r="206" spans="1:9" ht="12.75">
      <c r="A206" s="1505" t="s">
        <v>1402</v>
      </c>
      <c r="B206" s="1506"/>
      <c r="C206" s="1507"/>
      <c r="D206" s="1507"/>
      <c r="E206" s="1234"/>
      <c r="F206" s="1234"/>
      <c r="G206" s="1234"/>
      <c r="H206" s="1234"/>
      <c r="I206" s="1235"/>
    </row>
    <row r="207" spans="1:9" ht="13.5" thickBot="1">
      <c r="A207" s="861" t="s">
        <v>109</v>
      </c>
      <c r="B207" s="1508"/>
      <c r="C207" s="1509"/>
      <c r="D207" s="1509"/>
      <c r="E207" s="1236"/>
      <c r="F207" s="1236"/>
      <c r="G207" s="1236"/>
      <c r="H207" s="1236"/>
      <c r="I207" s="1237"/>
    </row>
    <row r="208" spans="1:9" ht="27" customHeight="1">
      <c r="A208" s="879" t="s">
        <v>490</v>
      </c>
      <c r="B208" s="1230"/>
      <c r="C208" s="531"/>
      <c r="D208" s="531"/>
      <c r="E208" s="107"/>
      <c r="F208" s="107"/>
      <c r="G208" s="107"/>
      <c r="H208" s="107"/>
      <c r="I208" s="108"/>
    </row>
    <row r="209" spans="1:9" ht="14.25" customHeight="1" thickBot="1">
      <c r="A209" s="877" t="s">
        <v>491</v>
      </c>
      <c r="B209" s="1222"/>
      <c r="C209" s="534"/>
      <c r="D209" s="534"/>
      <c r="E209" s="143"/>
      <c r="F209" s="143"/>
      <c r="G209" s="143"/>
      <c r="H209" s="143"/>
      <c r="I209" s="144"/>
    </row>
    <row r="210" ht="12.75">
      <c r="A210" s="501"/>
    </row>
    <row r="211" ht="12.75">
      <c r="A211" s="501"/>
    </row>
    <row r="212" ht="12.75">
      <c r="A212" s="501"/>
    </row>
    <row r="213" ht="12.75">
      <c r="A213" s="501"/>
    </row>
    <row r="214" ht="12.75">
      <c r="A214" s="501"/>
    </row>
    <row r="215" ht="12.75">
      <c r="A215" s="501"/>
    </row>
    <row r="216" ht="12.75">
      <c r="A216" s="501"/>
    </row>
    <row r="217" ht="12.75">
      <c r="A217" s="501"/>
    </row>
    <row r="218" ht="12.75">
      <c r="A218" s="501"/>
    </row>
    <row r="219" ht="12.75">
      <c r="A219" s="501"/>
    </row>
    <row r="220" ht="12.75">
      <c r="A220" s="501"/>
    </row>
    <row r="221" ht="12.75">
      <c r="A221" s="501"/>
    </row>
    <row r="222" ht="12.75">
      <c r="A222" s="501"/>
    </row>
    <row r="223" ht="12.75">
      <c r="A223" s="501"/>
    </row>
    <row r="224" ht="12.75">
      <c r="A224" s="501"/>
    </row>
    <row r="225" ht="12.75">
      <c r="A225" s="501"/>
    </row>
    <row r="226" ht="12.75">
      <c r="A226" s="501"/>
    </row>
    <row r="227" ht="12.75">
      <c r="A227" s="501"/>
    </row>
    <row r="228" ht="12.75">
      <c r="A228" s="501"/>
    </row>
    <row r="229" ht="12.75">
      <c r="A229" s="501"/>
    </row>
    <row r="230" ht="12.75">
      <c r="A230" s="501"/>
    </row>
    <row r="231" ht="12.75">
      <c r="A231" s="501"/>
    </row>
    <row r="232" ht="12.75">
      <c r="A232" s="501"/>
    </row>
    <row r="233" ht="12.75">
      <c r="A233" s="501"/>
    </row>
    <row r="234" ht="12.75">
      <c r="A234" s="501"/>
    </row>
    <row r="235" ht="12.75">
      <c r="A235" s="501"/>
    </row>
    <row r="236" ht="12.75">
      <c r="A236" s="501"/>
    </row>
    <row r="237" ht="12.75">
      <c r="A237" s="501"/>
    </row>
    <row r="238" ht="12.75">
      <c r="A238" s="501"/>
    </row>
    <row r="239" ht="12.75">
      <c r="A239" s="501"/>
    </row>
    <row r="240" ht="12.75">
      <c r="A240" s="501"/>
    </row>
    <row r="241" ht="12.75">
      <c r="A241" s="501"/>
    </row>
    <row r="242" ht="12.75">
      <c r="A242" s="501"/>
    </row>
    <row r="243" ht="12.75">
      <c r="A243" s="501"/>
    </row>
    <row r="244" ht="12.75">
      <c r="A244" s="501"/>
    </row>
    <row r="245" ht="12.75">
      <c r="A245" s="501"/>
    </row>
    <row r="246" ht="12.75">
      <c r="A246" s="501"/>
    </row>
    <row r="247" ht="12.75">
      <c r="A247" s="501"/>
    </row>
    <row r="248" ht="12.75">
      <c r="A248" s="501"/>
    </row>
    <row r="249" ht="12.75">
      <c r="A249" s="501"/>
    </row>
    <row r="250" ht="12.75">
      <c r="A250" s="501"/>
    </row>
    <row r="251" ht="12.75">
      <c r="A251" s="501"/>
    </row>
    <row r="252" ht="12.75">
      <c r="A252" s="501"/>
    </row>
    <row r="253" ht="12.75">
      <c r="A253" s="501"/>
    </row>
    <row r="254" ht="12.75">
      <c r="A254" s="501"/>
    </row>
    <row r="255" ht="12.75">
      <c r="A255" s="501"/>
    </row>
    <row r="256" ht="12.75">
      <c r="A256" s="501"/>
    </row>
    <row r="257" ht="12.75">
      <c r="A257" s="501"/>
    </row>
    <row r="258" ht="12.75">
      <c r="A258" s="501"/>
    </row>
    <row r="259" ht="12.75">
      <c r="A259" s="501"/>
    </row>
    <row r="260" ht="12.75">
      <c r="A260" s="501"/>
    </row>
    <row r="261" ht="12.75">
      <c r="A261" s="501"/>
    </row>
    <row r="262" ht="12.75">
      <c r="A262" s="501"/>
    </row>
    <row r="263" ht="12.75">
      <c r="A263" s="501"/>
    </row>
    <row r="264" ht="12.75">
      <c r="A264" s="501"/>
    </row>
    <row r="265" ht="12.75">
      <c r="A265" s="501"/>
    </row>
  </sheetData>
  <sheetProtection/>
  <mergeCells count="6">
    <mergeCell ref="C61:D61"/>
    <mergeCell ref="C60:D60"/>
    <mergeCell ref="B62:D62"/>
    <mergeCell ref="C21:D21"/>
    <mergeCell ref="C29:D29"/>
    <mergeCell ref="C33:D33"/>
  </mergeCells>
  <printOptions horizontalCentered="1"/>
  <pageMargins left="1.1811023622047245" right="0.3937007874015748" top="0.7874015748031497" bottom="0.7874015748031497" header="0" footer="0"/>
  <pageSetup horizontalDpi="600" verticalDpi="600" orientation="portrait" paperSize="9" r:id="rId1"/>
  <headerFooter alignWithMargins="0">
    <oddFooter>&amp;C&amp;P</oddFooter>
  </headerFooter>
  <rowBreaks count="1" manualBreakCount="1">
    <brk id="32" max="255" man="1"/>
  </rowBreaks>
</worksheet>
</file>

<file path=xl/worksheets/sheet11.xml><?xml version="1.0" encoding="utf-8"?>
<worksheet xmlns="http://schemas.openxmlformats.org/spreadsheetml/2006/main" xmlns:r="http://schemas.openxmlformats.org/officeDocument/2006/relationships">
  <dimension ref="A1:DP440"/>
  <sheetViews>
    <sheetView zoomScaleSheetLayoutView="100" zoomScalePageLayoutView="0" workbookViewId="0" topLeftCell="A7">
      <selection activeCell="A439" sqref="A439"/>
    </sheetView>
  </sheetViews>
  <sheetFormatPr defaultColWidth="9.140625" defaultRowHeight="12.75"/>
  <cols>
    <col min="1" max="1" width="44.28125" style="29" customWidth="1"/>
    <col min="2" max="2" width="6.00390625" style="29" customWidth="1"/>
    <col min="3" max="3" width="6.140625" style="29" customWidth="1"/>
    <col min="4" max="4" width="6.28125" style="29" customWidth="1"/>
    <col min="5" max="5" width="5.00390625" style="29" customWidth="1"/>
    <col min="6" max="6" width="4.7109375" style="29" customWidth="1"/>
    <col min="7" max="7" width="4.8515625" style="29" customWidth="1"/>
    <col min="8" max="8" width="4.28125" style="29" customWidth="1"/>
    <col min="9" max="9" width="4.8515625" style="29" customWidth="1"/>
    <col min="10" max="16384" width="9.140625" style="29" customWidth="1"/>
  </cols>
  <sheetData>
    <row r="1" spans="1:10" ht="33.75" customHeight="1">
      <c r="A1" s="1822" t="s">
        <v>1505</v>
      </c>
      <c r="B1" s="1659"/>
      <c r="C1" s="1659"/>
      <c r="D1" s="1659"/>
      <c r="E1" s="1659"/>
      <c r="F1" s="1659"/>
      <c r="G1" s="1659"/>
      <c r="H1" s="1659"/>
      <c r="I1" s="1659"/>
      <c r="J1" s="559"/>
    </row>
    <row r="2" ht="10.5" customHeight="1" thickBot="1">
      <c r="A2" s="38"/>
    </row>
    <row r="3" spans="1:9" ht="18" customHeight="1" thickBot="1">
      <c r="A3" s="72" t="s">
        <v>1390</v>
      </c>
      <c r="B3" s="894">
        <v>2007</v>
      </c>
      <c r="C3" s="894">
        <v>2008</v>
      </c>
      <c r="D3" s="894">
        <v>2009</v>
      </c>
      <c r="E3" s="894">
        <v>2010</v>
      </c>
      <c r="F3" s="894">
        <v>2011</v>
      </c>
      <c r="G3" s="894">
        <v>2012</v>
      </c>
      <c r="H3" s="894">
        <v>2013</v>
      </c>
      <c r="I3" s="941" t="s">
        <v>839</v>
      </c>
    </row>
    <row r="4" spans="1:9" ht="15.75" customHeight="1">
      <c r="A4" s="70" t="s">
        <v>544</v>
      </c>
      <c r="B4" s="197">
        <v>12</v>
      </c>
      <c r="C4" s="95">
        <v>19</v>
      </c>
      <c r="D4" s="197">
        <f>D10+D39+D63+D80</f>
        <v>19</v>
      </c>
      <c r="E4" s="197"/>
      <c r="F4" s="197"/>
      <c r="G4" s="197"/>
      <c r="H4" s="197"/>
      <c r="I4" s="198"/>
    </row>
    <row r="5" spans="1:9" ht="15.75" customHeight="1">
      <c r="A5" s="43" t="s">
        <v>1343</v>
      </c>
      <c r="B5" s="200"/>
      <c r="C5" s="115"/>
      <c r="D5" s="200">
        <f>D11+D40+D64+D81</f>
        <v>0</v>
      </c>
      <c r="E5" s="200"/>
      <c r="F5" s="200"/>
      <c r="G5" s="200"/>
      <c r="H5" s="200"/>
      <c r="I5" s="201"/>
    </row>
    <row r="6" spans="1:9" ht="15.75" customHeight="1">
      <c r="A6" s="43" t="s">
        <v>1344</v>
      </c>
      <c r="B6" s="200">
        <v>11</v>
      </c>
      <c r="C6" s="115">
        <v>17</v>
      </c>
      <c r="D6" s="200">
        <f>D12+D41+D65+D82</f>
        <v>18</v>
      </c>
      <c r="E6" s="200"/>
      <c r="F6" s="200"/>
      <c r="G6" s="200"/>
      <c r="H6" s="200"/>
      <c r="I6" s="201"/>
    </row>
    <row r="7" spans="1:9" ht="15.75" customHeight="1" thickBot="1">
      <c r="A7" s="757" t="s">
        <v>1549</v>
      </c>
      <c r="B7" s="1199">
        <v>1</v>
      </c>
      <c r="C7" s="155">
        <v>2</v>
      </c>
      <c r="D7" s="203">
        <f>D13+D42+D66+D83</f>
        <v>1</v>
      </c>
      <c r="E7" s="203"/>
      <c r="F7" s="203"/>
      <c r="G7" s="203"/>
      <c r="H7" s="203"/>
      <c r="I7" s="204"/>
    </row>
    <row r="8" spans="1:9" ht="11.25" customHeight="1" thickBot="1">
      <c r="A8" s="40"/>
      <c r="B8" s="34"/>
      <c r="C8" s="34"/>
      <c r="D8" s="34"/>
      <c r="E8" s="34"/>
      <c r="F8" s="34"/>
      <c r="G8" s="34"/>
      <c r="H8" s="34"/>
      <c r="I8" s="34"/>
    </row>
    <row r="9" spans="1:9" ht="26.25" customHeight="1" thickBot="1">
      <c r="A9" s="586" t="s">
        <v>110</v>
      </c>
      <c r="B9" s="894">
        <v>2007</v>
      </c>
      <c r="C9" s="894">
        <v>2008</v>
      </c>
      <c r="D9" s="894">
        <v>2009</v>
      </c>
      <c r="E9" s="894">
        <v>2010</v>
      </c>
      <c r="F9" s="894">
        <v>2011</v>
      </c>
      <c r="G9" s="894">
        <v>2012</v>
      </c>
      <c r="H9" s="894">
        <v>2013</v>
      </c>
      <c r="I9" s="941" t="s">
        <v>839</v>
      </c>
    </row>
    <row r="10" spans="1:9" ht="15.75" customHeight="1">
      <c r="A10" s="70" t="s">
        <v>544</v>
      </c>
      <c r="B10" s="183">
        <v>4</v>
      </c>
      <c r="C10" s="723">
        <v>8</v>
      </c>
      <c r="D10" s="183">
        <v>8</v>
      </c>
      <c r="E10" s="183"/>
      <c r="F10" s="183"/>
      <c r="G10" s="183"/>
      <c r="H10" s="183"/>
      <c r="I10" s="198"/>
    </row>
    <row r="11" spans="1:9" ht="15.75" customHeight="1">
      <c r="A11" s="43" t="s">
        <v>1343</v>
      </c>
      <c r="B11" s="199"/>
      <c r="C11" s="101"/>
      <c r="D11" s="199"/>
      <c r="E11" s="199"/>
      <c r="F11" s="199"/>
      <c r="G11" s="199"/>
      <c r="H11" s="199"/>
      <c r="I11" s="201"/>
    </row>
    <row r="12" spans="1:9" ht="15.75" customHeight="1">
      <c r="A12" s="43" t="s">
        <v>1344</v>
      </c>
      <c r="B12" s="199">
        <v>3</v>
      </c>
      <c r="C12" s="101">
        <v>7</v>
      </c>
      <c r="D12" s="199">
        <v>7</v>
      </c>
      <c r="E12" s="199"/>
      <c r="F12" s="199"/>
      <c r="G12" s="199"/>
      <c r="H12" s="199"/>
      <c r="I12" s="201"/>
    </row>
    <row r="13" spans="1:9" ht="18.75" customHeight="1" thickBot="1">
      <c r="A13" s="757" t="s">
        <v>1549</v>
      </c>
      <c r="B13" s="319">
        <v>1</v>
      </c>
      <c r="C13" s="102">
        <v>1</v>
      </c>
      <c r="D13" s="319">
        <v>1</v>
      </c>
      <c r="E13" s="319"/>
      <c r="F13" s="319"/>
      <c r="G13" s="319"/>
      <c r="H13" s="319"/>
      <c r="I13" s="320"/>
    </row>
    <row r="14" spans="1:9" ht="13.5" thickBot="1">
      <c r="A14" s="19"/>
      <c r="B14" s="45"/>
      <c r="C14" s="45"/>
      <c r="D14" s="45"/>
      <c r="E14" s="45"/>
      <c r="F14" s="45"/>
      <c r="G14" s="45"/>
      <c r="H14" s="45"/>
      <c r="I14" s="18"/>
    </row>
    <row r="15" spans="1:9" ht="24.75" customHeight="1" thickBot="1">
      <c r="A15" s="240" t="s">
        <v>1546</v>
      </c>
      <c r="B15" s="894">
        <v>2007</v>
      </c>
      <c r="C15" s="894">
        <v>2008</v>
      </c>
      <c r="D15" s="894">
        <v>2009</v>
      </c>
      <c r="E15" s="894">
        <v>2010</v>
      </c>
      <c r="F15" s="894">
        <v>2011</v>
      </c>
      <c r="G15" s="894">
        <v>2012</v>
      </c>
      <c r="H15" s="894">
        <v>2013</v>
      </c>
      <c r="I15" s="941" t="s">
        <v>839</v>
      </c>
    </row>
    <row r="16" spans="1:9" ht="67.5" customHeight="1">
      <c r="A16" s="733" t="s">
        <v>111</v>
      </c>
      <c r="B16" s="723"/>
      <c r="C16" s="723"/>
      <c r="D16" s="723"/>
      <c r="E16" s="723"/>
      <c r="F16" s="723"/>
      <c r="G16" s="723"/>
      <c r="H16" s="723"/>
      <c r="I16" s="718"/>
    </row>
    <row r="17" spans="1:9" ht="18.75" customHeight="1">
      <c r="A17" s="734" t="s">
        <v>112</v>
      </c>
      <c r="B17" s="716"/>
      <c r="C17" s="716">
        <v>11</v>
      </c>
      <c r="D17" s="716">
        <v>7</v>
      </c>
      <c r="E17" s="716"/>
      <c r="F17" s="716"/>
      <c r="G17" s="716"/>
      <c r="H17" s="716"/>
      <c r="I17" s="715"/>
    </row>
    <row r="18" spans="1:9" ht="17.25" customHeight="1">
      <c r="A18" s="734" t="s">
        <v>113</v>
      </c>
      <c r="B18" s="716"/>
      <c r="C18" s="737">
        <v>5451.6</v>
      </c>
      <c r="D18" s="716">
        <v>0</v>
      </c>
      <c r="E18" s="716"/>
      <c r="F18" s="716"/>
      <c r="G18" s="716"/>
      <c r="H18" s="716"/>
      <c r="I18" s="715"/>
    </row>
    <row r="19" spans="1:9" ht="48.75" customHeight="1" thickBot="1">
      <c r="A19" s="735" t="s">
        <v>114</v>
      </c>
      <c r="B19" s="421"/>
      <c r="C19" s="1200" t="s">
        <v>900</v>
      </c>
      <c r="D19" s="421">
        <v>0</v>
      </c>
      <c r="E19" s="421"/>
      <c r="F19" s="421"/>
      <c r="G19" s="421"/>
      <c r="H19" s="421"/>
      <c r="I19" s="722"/>
    </row>
    <row r="20" spans="1:9" ht="28.5" customHeight="1">
      <c r="A20" s="1355" t="s">
        <v>115</v>
      </c>
      <c r="B20" s="322"/>
      <c r="C20" s="322"/>
      <c r="D20" s="322"/>
      <c r="E20" s="723"/>
      <c r="F20" s="723"/>
      <c r="G20" s="723"/>
      <c r="H20" s="723"/>
      <c r="I20" s="718"/>
    </row>
    <row r="21" spans="1:9" ht="30.75" customHeight="1" thickBot="1">
      <c r="A21" s="736" t="s">
        <v>116</v>
      </c>
      <c r="B21" s="104"/>
      <c r="C21" s="104">
        <v>0</v>
      </c>
      <c r="D21" s="104">
        <v>0</v>
      </c>
      <c r="E21" s="421"/>
      <c r="F21" s="421"/>
      <c r="G21" s="421"/>
      <c r="H21" s="421"/>
      <c r="I21" s="722"/>
    </row>
    <row r="22" spans="1:9" ht="39" customHeight="1">
      <c r="A22" s="55" t="s">
        <v>117</v>
      </c>
      <c r="B22" s="127"/>
      <c r="C22" s="107"/>
      <c r="D22" s="107"/>
      <c r="E22" s="107"/>
      <c r="F22" s="107"/>
      <c r="G22" s="107"/>
      <c r="H22" s="107"/>
      <c r="I22" s="108"/>
    </row>
    <row r="23" spans="1:9" ht="17.25" customHeight="1">
      <c r="A23" s="50" t="s">
        <v>481</v>
      </c>
      <c r="B23" s="137">
        <v>10</v>
      </c>
      <c r="C23" s="109">
        <v>14</v>
      </c>
      <c r="D23" s="110">
        <v>5</v>
      </c>
      <c r="E23" s="110"/>
      <c r="F23" s="110"/>
      <c r="G23" s="110"/>
      <c r="H23" s="110"/>
      <c r="I23" s="111"/>
    </row>
    <row r="24" spans="1:9" ht="17.25" customHeight="1" thickBot="1">
      <c r="A24" s="52" t="s">
        <v>480</v>
      </c>
      <c r="B24" s="786">
        <v>500</v>
      </c>
      <c r="C24" s="142">
        <v>816.1</v>
      </c>
      <c r="D24" s="143">
        <v>400</v>
      </c>
      <c r="E24" s="143"/>
      <c r="F24" s="143"/>
      <c r="G24" s="143"/>
      <c r="H24" s="143"/>
      <c r="I24" s="144"/>
    </row>
    <row r="25" spans="1:9" ht="77.25" customHeight="1">
      <c r="A25" s="248" t="s">
        <v>118</v>
      </c>
      <c r="B25" s="149"/>
      <c r="C25" s="146"/>
      <c r="D25" s="146"/>
      <c r="E25" s="146"/>
      <c r="F25" s="146"/>
      <c r="G25" s="146"/>
      <c r="H25" s="146"/>
      <c r="I25" s="147"/>
    </row>
    <row r="26" spans="1:9" ht="15" customHeight="1">
      <c r="A26" s="50" t="s">
        <v>585</v>
      </c>
      <c r="B26" s="137"/>
      <c r="C26" s="101" t="s">
        <v>901</v>
      </c>
      <c r="D26" s="16">
        <v>12</v>
      </c>
      <c r="E26" s="16"/>
      <c r="F26" s="16"/>
      <c r="G26" s="16"/>
      <c r="H26" s="16"/>
      <c r="I26" s="317"/>
    </row>
    <row r="27" spans="1:9" ht="15.75" customHeight="1" thickBot="1">
      <c r="A27" s="56" t="s">
        <v>586</v>
      </c>
      <c r="B27" s="133"/>
      <c r="C27" s="102">
        <v>0</v>
      </c>
      <c r="D27" s="136">
        <v>0</v>
      </c>
      <c r="E27" s="136"/>
      <c r="F27" s="136"/>
      <c r="G27" s="136"/>
      <c r="H27" s="136"/>
      <c r="I27" s="318"/>
    </row>
    <row r="28" spans="1:9" ht="39" customHeight="1">
      <c r="A28" s="55" t="s">
        <v>909</v>
      </c>
      <c r="B28" s="127"/>
      <c r="C28" s="135"/>
      <c r="D28" s="135"/>
      <c r="E28" s="107"/>
      <c r="F28" s="107"/>
      <c r="G28" s="107"/>
      <c r="H28" s="107"/>
      <c r="I28" s="108"/>
    </row>
    <row r="29" spans="1:9" ht="18" customHeight="1" thickBot="1">
      <c r="A29" s="52" t="s">
        <v>908</v>
      </c>
      <c r="B29" s="195">
        <v>1</v>
      </c>
      <c r="C29" s="421">
        <v>1</v>
      </c>
      <c r="D29" s="148">
        <v>0</v>
      </c>
      <c r="E29" s="143"/>
      <c r="F29" s="143"/>
      <c r="G29" s="143"/>
      <c r="H29" s="143"/>
      <c r="I29" s="144"/>
    </row>
    <row r="30" spans="1:9" ht="52.5" customHeight="1">
      <c r="A30" s="751" t="s">
        <v>119</v>
      </c>
      <c r="B30" s="226"/>
      <c r="C30" s="723"/>
      <c r="D30" s="135"/>
      <c r="E30" s="107"/>
      <c r="F30" s="107"/>
      <c r="G30" s="107"/>
      <c r="H30" s="107"/>
      <c r="I30" s="108"/>
    </row>
    <row r="31" spans="1:9" ht="16.5" customHeight="1">
      <c r="A31" s="739" t="s">
        <v>120</v>
      </c>
      <c r="B31" s="189">
        <v>1</v>
      </c>
      <c r="C31" s="716"/>
      <c r="D31" s="16"/>
      <c r="E31" s="110"/>
      <c r="F31" s="110"/>
      <c r="G31" s="110"/>
      <c r="H31" s="110"/>
      <c r="I31" s="111"/>
    </row>
    <row r="32" spans="1:9" ht="18" customHeight="1" thickBot="1">
      <c r="A32" s="1435" t="s">
        <v>121</v>
      </c>
      <c r="B32" s="1434">
        <v>0</v>
      </c>
      <c r="C32" s="724">
        <v>1</v>
      </c>
      <c r="D32" s="878">
        <v>0</v>
      </c>
      <c r="E32" s="151"/>
      <c r="F32" s="151"/>
      <c r="G32" s="151"/>
      <c r="H32" s="151"/>
      <c r="I32" s="152"/>
    </row>
    <row r="33" spans="1:9" ht="64.5" customHeight="1">
      <c r="A33" s="277" t="s">
        <v>1351</v>
      </c>
      <c r="B33" s="226"/>
      <c r="C33" s="107"/>
      <c r="D33" s="107"/>
      <c r="E33" s="107"/>
      <c r="F33" s="107"/>
      <c r="G33" s="107"/>
      <c r="H33" s="107"/>
      <c r="I33" s="108"/>
    </row>
    <row r="34" spans="1:9" ht="14.25" customHeight="1" thickBot="1">
      <c r="A34" s="278" t="s">
        <v>546</v>
      </c>
      <c r="B34" s="126">
        <v>3</v>
      </c>
      <c r="C34" s="142">
        <v>3</v>
      </c>
      <c r="D34" s="143">
        <v>0</v>
      </c>
      <c r="E34" s="143"/>
      <c r="F34" s="143"/>
      <c r="G34" s="143"/>
      <c r="H34" s="143"/>
      <c r="I34" s="144"/>
    </row>
    <row r="35" spans="1:9" ht="25.5">
      <c r="A35" s="751" t="s">
        <v>122</v>
      </c>
      <c r="B35" s="100"/>
      <c r="C35" s="100"/>
      <c r="D35" s="100"/>
      <c r="E35" s="723"/>
      <c r="F35" s="723"/>
      <c r="G35" s="723"/>
      <c r="H35" s="723"/>
      <c r="I35" s="718"/>
    </row>
    <row r="36" spans="1:9" ht="21" customHeight="1" thickBot="1">
      <c r="A36" s="1436" t="s">
        <v>123</v>
      </c>
      <c r="B36" s="102"/>
      <c r="C36" s="102">
        <v>0</v>
      </c>
      <c r="D36" s="102">
        <v>0</v>
      </c>
      <c r="E36" s="421"/>
      <c r="F36" s="421"/>
      <c r="G36" s="421"/>
      <c r="H36" s="421"/>
      <c r="I36" s="722"/>
    </row>
    <row r="37" spans="1:9" ht="8.25" customHeight="1" thickBot="1">
      <c r="A37" s="60"/>
      <c r="B37" s="247"/>
      <c r="C37" s="246"/>
      <c r="D37" s="246"/>
      <c r="E37" s="246"/>
      <c r="F37" s="246"/>
      <c r="G37" s="246"/>
      <c r="H37" s="246"/>
      <c r="I37" s="246"/>
    </row>
    <row r="38" spans="1:9" ht="20.25" customHeight="1" thickBot="1">
      <c r="A38" s="586" t="s">
        <v>124</v>
      </c>
      <c r="B38" s="894">
        <v>2007</v>
      </c>
      <c r="C38" s="894">
        <v>2008</v>
      </c>
      <c r="D38" s="894">
        <v>2009</v>
      </c>
      <c r="E38" s="894">
        <v>2010</v>
      </c>
      <c r="F38" s="894">
        <v>2011</v>
      </c>
      <c r="G38" s="894">
        <v>2012</v>
      </c>
      <c r="H38" s="894">
        <v>2013</v>
      </c>
      <c r="I38" s="941" t="s">
        <v>839</v>
      </c>
    </row>
    <row r="39" spans="1:9" ht="15.75" customHeight="1">
      <c r="A39" s="70" t="s">
        <v>544</v>
      </c>
      <c r="B39" s="219">
        <v>3</v>
      </c>
      <c r="C39" s="95">
        <v>5</v>
      </c>
      <c r="D39" s="212">
        <v>5</v>
      </c>
      <c r="E39" s="212"/>
      <c r="F39" s="212"/>
      <c r="G39" s="212"/>
      <c r="H39" s="212"/>
      <c r="I39" s="213"/>
    </row>
    <row r="40" spans="1:9" ht="15.75" customHeight="1">
      <c r="A40" s="43" t="s">
        <v>1343</v>
      </c>
      <c r="B40" s="220"/>
      <c r="C40" s="115"/>
      <c r="D40" s="214"/>
      <c r="E40" s="214"/>
      <c r="F40" s="214"/>
      <c r="G40" s="214"/>
      <c r="H40" s="214"/>
      <c r="I40" s="215"/>
    </row>
    <row r="41" spans="1:9" ht="15.75" customHeight="1">
      <c r="A41" s="43" t="s">
        <v>1344</v>
      </c>
      <c r="B41" s="220">
        <v>3</v>
      </c>
      <c r="C41" s="115">
        <v>5</v>
      </c>
      <c r="D41" s="214">
        <v>5</v>
      </c>
      <c r="E41" s="214"/>
      <c r="F41" s="214"/>
      <c r="G41" s="214"/>
      <c r="H41" s="214"/>
      <c r="I41" s="215"/>
    </row>
    <row r="42" spans="1:9" ht="15.75" customHeight="1" thickBot="1">
      <c r="A42" s="44" t="s">
        <v>1549</v>
      </c>
      <c r="B42" s="221"/>
      <c r="C42" s="115"/>
      <c r="D42" s="216"/>
      <c r="E42" s="216"/>
      <c r="F42" s="216"/>
      <c r="G42" s="216"/>
      <c r="H42" s="216"/>
      <c r="I42" s="217"/>
    </row>
    <row r="43" spans="1:9" ht="24" customHeight="1" thickBot="1">
      <c r="A43" s="240" t="s">
        <v>1546</v>
      </c>
      <c r="B43" s="894">
        <v>2007</v>
      </c>
      <c r="C43" s="894">
        <v>2008</v>
      </c>
      <c r="D43" s="894">
        <v>2009</v>
      </c>
      <c r="E43" s="894">
        <v>2010</v>
      </c>
      <c r="F43" s="894">
        <v>2011</v>
      </c>
      <c r="G43" s="894">
        <v>2012</v>
      </c>
      <c r="H43" s="894">
        <v>2013</v>
      </c>
      <c r="I43" s="941" t="s">
        <v>839</v>
      </c>
    </row>
    <row r="44" spans="1:9" ht="55.5" customHeight="1">
      <c r="A44" s="55" t="s">
        <v>125</v>
      </c>
      <c r="B44" s="100"/>
      <c r="C44" s="95"/>
      <c r="D44" s="95"/>
      <c r="E44" s="95"/>
      <c r="F44" s="95"/>
      <c r="G44" s="95"/>
      <c r="H44" s="95"/>
      <c r="I44" s="96"/>
    </row>
    <row r="45" spans="1:9" ht="15" customHeight="1">
      <c r="A45" s="293" t="s">
        <v>654</v>
      </c>
      <c r="B45" s="287">
        <v>1</v>
      </c>
      <c r="C45" s="105">
        <v>10</v>
      </c>
      <c r="D45" s="234">
        <v>0</v>
      </c>
      <c r="E45" s="234"/>
      <c r="F45" s="234"/>
      <c r="G45" s="234"/>
      <c r="H45" s="234"/>
      <c r="I45" s="235"/>
    </row>
    <row r="46" spans="1:9" ht="15.75" customHeight="1">
      <c r="A46" s="50" t="s">
        <v>126</v>
      </c>
      <c r="B46" s="101">
        <v>0</v>
      </c>
      <c r="C46" s="115">
        <v>0</v>
      </c>
      <c r="D46" s="105">
        <v>0</v>
      </c>
      <c r="E46" s="105"/>
      <c r="F46" s="105"/>
      <c r="G46" s="105"/>
      <c r="H46" s="105"/>
      <c r="I46" s="153"/>
    </row>
    <row r="47" spans="1:9" ht="18" customHeight="1" thickBot="1">
      <c r="A47" s="52" t="s">
        <v>127</v>
      </c>
      <c r="B47" s="102">
        <v>0</v>
      </c>
      <c r="C47" s="155">
        <v>0</v>
      </c>
      <c r="D47" s="112">
        <v>0</v>
      </c>
      <c r="E47" s="112"/>
      <c r="F47" s="112"/>
      <c r="G47" s="112"/>
      <c r="H47" s="112"/>
      <c r="I47" s="154"/>
    </row>
    <row r="48" spans="1:9" ht="66" customHeight="1">
      <c r="A48" s="298" t="s">
        <v>128</v>
      </c>
      <c r="B48" s="723"/>
      <c r="C48" s="723"/>
      <c r="D48" s="723"/>
      <c r="E48" s="723"/>
      <c r="F48" s="723"/>
      <c r="G48" s="723"/>
      <c r="H48" s="723"/>
      <c r="I48" s="718"/>
    </row>
    <row r="49" spans="1:9" ht="18" customHeight="1">
      <c r="A49" s="739" t="s">
        <v>129</v>
      </c>
      <c r="B49" s="101"/>
      <c r="C49" s="101">
        <v>0</v>
      </c>
      <c r="D49" s="716">
        <v>0</v>
      </c>
      <c r="E49" s="716"/>
      <c r="F49" s="716"/>
      <c r="G49" s="716"/>
      <c r="H49" s="716"/>
      <c r="I49" s="715"/>
    </row>
    <row r="50" spans="1:9" ht="16.5" customHeight="1">
      <c r="A50" s="739" t="s">
        <v>130</v>
      </c>
      <c r="B50" s="101"/>
      <c r="C50" s="101">
        <v>2864.25</v>
      </c>
      <c r="D50" s="716">
        <v>4500</v>
      </c>
      <c r="E50" s="716"/>
      <c r="F50" s="716"/>
      <c r="G50" s="716"/>
      <c r="H50" s="716"/>
      <c r="I50" s="715"/>
    </row>
    <row r="51" spans="1:9" ht="14.25" customHeight="1">
      <c r="A51" s="739" t="s">
        <v>131</v>
      </c>
      <c r="B51" s="101"/>
      <c r="C51" s="101">
        <v>0</v>
      </c>
      <c r="D51" s="716">
        <v>0</v>
      </c>
      <c r="E51" s="716"/>
      <c r="F51" s="716"/>
      <c r="G51" s="716"/>
      <c r="H51" s="716"/>
      <c r="I51" s="715"/>
    </row>
    <row r="52" spans="1:9" ht="18" customHeight="1" thickBot="1">
      <c r="A52" s="735" t="s">
        <v>132</v>
      </c>
      <c r="B52" s="421"/>
      <c r="C52" s="102">
        <v>120</v>
      </c>
      <c r="D52" s="421">
        <v>104</v>
      </c>
      <c r="E52" s="421"/>
      <c r="F52" s="421"/>
      <c r="G52" s="421"/>
      <c r="H52" s="421"/>
      <c r="I52" s="722"/>
    </row>
    <row r="53" spans="1:9" ht="38.25">
      <c r="A53" s="239" t="s">
        <v>1321</v>
      </c>
      <c r="B53" s="100"/>
      <c r="C53" s="95"/>
      <c r="D53" s="95"/>
      <c r="E53" s="95"/>
      <c r="F53" s="95"/>
      <c r="G53" s="95"/>
      <c r="H53" s="95"/>
      <c r="I53" s="96"/>
    </row>
    <row r="54" spans="1:9" ht="15.75" customHeight="1" thickBot="1">
      <c r="A54" s="56" t="s">
        <v>133</v>
      </c>
      <c r="B54" s="117">
        <v>1</v>
      </c>
      <c r="C54" s="97">
        <v>10</v>
      </c>
      <c r="D54" s="97">
        <v>0</v>
      </c>
      <c r="E54" s="97"/>
      <c r="F54" s="97"/>
      <c r="G54" s="97"/>
      <c r="H54" s="97"/>
      <c r="I54" s="98"/>
    </row>
    <row r="55" spans="1:9" ht="25.5">
      <c r="A55" s="298" t="s">
        <v>134</v>
      </c>
      <c r="B55" s="723"/>
      <c r="C55" s="723"/>
      <c r="D55" s="723"/>
      <c r="E55" s="723"/>
      <c r="F55" s="723"/>
      <c r="G55" s="723"/>
      <c r="H55" s="723"/>
      <c r="I55" s="718"/>
    </row>
    <row r="56" spans="1:9" ht="12.75" customHeight="1">
      <c r="A56" s="734" t="s">
        <v>135</v>
      </c>
      <c r="B56" s="716"/>
      <c r="C56" s="101">
        <v>2</v>
      </c>
      <c r="D56" s="716">
        <v>0</v>
      </c>
      <c r="E56" s="716"/>
      <c r="F56" s="716"/>
      <c r="G56" s="716"/>
      <c r="H56" s="716"/>
      <c r="I56" s="715"/>
    </row>
    <row r="57" spans="1:9" ht="15" customHeight="1" thickBot="1">
      <c r="A57" s="622" t="s">
        <v>136</v>
      </c>
      <c r="B57" s="102"/>
      <c r="C57" s="102">
        <v>0</v>
      </c>
      <c r="D57" s="421">
        <v>0</v>
      </c>
      <c r="E57" s="421"/>
      <c r="F57" s="421"/>
      <c r="G57" s="421"/>
      <c r="H57" s="421"/>
      <c r="I57" s="722"/>
    </row>
    <row r="58" spans="1:9" ht="27" customHeight="1">
      <c r="A58" s="55" t="s">
        <v>1322</v>
      </c>
      <c r="B58" s="378"/>
      <c r="C58" s="95"/>
      <c r="D58" s="95"/>
      <c r="E58" s="95"/>
      <c r="F58" s="95"/>
      <c r="G58" s="95"/>
      <c r="H58" s="95"/>
      <c r="I58" s="96"/>
    </row>
    <row r="59" spans="1:9" ht="24" customHeight="1">
      <c r="A59" s="56" t="s">
        <v>137</v>
      </c>
      <c r="B59" s="117">
        <v>20</v>
      </c>
      <c r="C59" s="105">
        <v>11</v>
      </c>
      <c r="D59" s="97">
        <v>4</v>
      </c>
      <c r="E59" s="97"/>
      <c r="F59" s="97"/>
      <c r="G59" s="97"/>
      <c r="H59" s="97"/>
      <c r="I59" s="98"/>
    </row>
    <row r="60" spans="1:9" ht="24" customHeight="1" thickBot="1">
      <c r="A60" s="52" t="s">
        <v>482</v>
      </c>
      <c r="B60" s="102">
        <v>2</v>
      </c>
      <c r="C60" s="155">
        <v>0</v>
      </c>
      <c r="D60" s="112">
        <v>0</v>
      </c>
      <c r="E60" s="112"/>
      <c r="F60" s="112"/>
      <c r="G60" s="112"/>
      <c r="H60" s="112"/>
      <c r="I60" s="154"/>
    </row>
    <row r="61" spans="1:9" s="34" customFormat="1" ht="10.5" customHeight="1" thickBot="1">
      <c r="A61" s="63"/>
      <c r="B61" s="281"/>
      <c r="C61" s="279"/>
      <c r="D61" s="279"/>
      <c r="E61" s="279"/>
      <c r="F61" s="279"/>
      <c r="G61" s="279"/>
      <c r="H61" s="279"/>
      <c r="I61" s="279"/>
    </row>
    <row r="62" spans="1:9" ht="30" customHeight="1" thickBot="1">
      <c r="A62" s="698" t="s">
        <v>138</v>
      </c>
      <c r="B62" s="855">
        <v>2007</v>
      </c>
      <c r="C62" s="855">
        <v>2008</v>
      </c>
      <c r="D62" s="855">
        <v>2009</v>
      </c>
      <c r="E62" s="855">
        <v>2010</v>
      </c>
      <c r="F62" s="855">
        <v>2011</v>
      </c>
      <c r="G62" s="855">
        <v>2012</v>
      </c>
      <c r="H62" s="855">
        <v>2013</v>
      </c>
      <c r="I62" s="503" t="s">
        <v>839</v>
      </c>
    </row>
    <row r="63" spans="1:9" ht="15.75" customHeight="1">
      <c r="A63" s="70" t="s">
        <v>544</v>
      </c>
      <c r="B63" s="95">
        <v>2</v>
      </c>
      <c r="C63" s="95">
        <v>3</v>
      </c>
      <c r="D63" s="212">
        <v>3</v>
      </c>
      <c r="E63" s="212"/>
      <c r="F63" s="212"/>
      <c r="G63" s="212"/>
      <c r="H63" s="212"/>
      <c r="I63" s="213"/>
    </row>
    <row r="64" spans="1:9" ht="15.75" customHeight="1">
      <c r="A64" s="43" t="s">
        <v>1343</v>
      </c>
      <c r="B64" s="105"/>
      <c r="C64" s="115"/>
      <c r="D64" s="214"/>
      <c r="E64" s="214"/>
      <c r="F64" s="214"/>
      <c r="G64" s="214"/>
      <c r="H64" s="214"/>
      <c r="I64" s="215"/>
    </row>
    <row r="65" spans="1:9" ht="15.75" customHeight="1">
      <c r="A65" s="43" t="s">
        <v>1344</v>
      </c>
      <c r="B65" s="105">
        <v>2</v>
      </c>
      <c r="C65" s="115">
        <v>2</v>
      </c>
      <c r="D65" s="214">
        <v>3</v>
      </c>
      <c r="E65" s="214"/>
      <c r="F65" s="214"/>
      <c r="G65" s="214"/>
      <c r="H65" s="214"/>
      <c r="I65" s="215"/>
    </row>
    <row r="66" spans="1:9" ht="20.25" customHeight="1" thickBot="1">
      <c r="A66" s="44" t="s">
        <v>1549</v>
      </c>
      <c r="B66" s="112"/>
      <c r="C66" s="155">
        <v>1</v>
      </c>
      <c r="D66" s="216"/>
      <c r="E66" s="216"/>
      <c r="F66" s="216"/>
      <c r="G66" s="216"/>
      <c r="H66" s="216"/>
      <c r="I66" s="217"/>
    </row>
    <row r="67" spans="1:7" ht="12.75" customHeight="1" thickBot="1">
      <c r="A67" s="37"/>
      <c r="B67" s="30"/>
      <c r="C67" s="30"/>
      <c r="D67" s="30"/>
      <c r="E67" s="30"/>
      <c r="F67" s="30"/>
      <c r="G67" s="30"/>
    </row>
    <row r="68" spans="1:9" ht="24.75" customHeight="1" thickBot="1">
      <c r="A68" s="240" t="s">
        <v>1546</v>
      </c>
      <c r="B68" s="894">
        <v>2007</v>
      </c>
      <c r="C68" s="894">
        <v>2008</v>
      </c>
      <c r="D68" s="894">
        <v>2009</v>
      </c>
      <c r="E68" s="894">
        <v>2010</v>
      </c>
      <c r="F68" s="894">
        <v>2011</v>
      </c>
      <c r="G68" s="894">
        <v>2012</v>
      </c>
      <c r="H68" s="894">
        <v>2013</v>
      </c>
      <c r="I68" s="941" t="s">
        <v>839</v>
      </c>
    </row>
    <row r="69" spans="1:9" ht="54.75" customHeight="1">
      <c r="A69" s="55" t="s">
        <v>751</v>
      </c>
      <c r="B69" s="100"/>
      <c r="C69" s="95"/>
      <c r="D69" s="95"/>
      <c r="E69" s="95"/>
      <c r="F69" s="95"/>
      <c r="G69" s="95"/>
      <c r="H69" s="95"/>
      <c r="I69" s="96"/>
    </row>
    <row r="70" spans="1:9" ht="41.25" customHeight="1">
      <c r="A70" s="50" t="s">
        <v>478</v>
      </c>
      <c r="B70" s="101">
        <v>44</v>
      </c>
      <c r="C70" s="105">
        <v>33</v>
      </c>
      <c r="D70" s="105">
        <v>29</v>
      </c>
      <c r="E70" s="105"/>
      <c r="F70" s="105"/>
      <c r="G70" s="105"/>
      <c r="H70" s="105"/>
      <c r="I70" s="153"/>
    </row>
    <row r="71" spans="1:9" ht="27.75" customHeight="1">
      <c r="A71" s="56" t="s">
        <v>139</v>
      </c>
      <c r="B71" s="117">
        <v>112.7</v>
      </c>
      <c r="C71" s="115">
        <v>39.9</v>
      </c>
      <c r="D71" s="97">
        <v>12.9</v>
      </c>
      <c r="E71" s="97"/>
      <c r="F71" s="97"/>
      <c r="G71" s="97"/>
      <c r="H71" s="97"/>
      <c r="I71" s="98"/>
    </row>
    <row r="72" spans="1:9" ht="18" customHeight="1" thickBot="1">
      <c r="A72" s="52" t="s">
        <v>140</v>
      </c>
      <c r="B72" s="102">
        <v>20.8</v>
      </c>
      <c r="C72" s="112">
        <v>21.2</v>
      </c>
      <c r="D72" s="112">
        <v>22.3</v>
      </c>
      <c r="E72" s="112"/>
      <c r="F72" s="112"/>
      <c r="G72" s="112"/>
      <c r="H72" s="112"/>
      <c r="I72" s="154"/>
    </row>
    <row r="73" spans="1:9" ht="67.5" customHeight="1">
      <c r="A73" s="55" t="s">
        <v>1394</v>
      </c>
      <c r="B73" s="379"/>
      <c r="C73" s="95"/>
      <c r="D73" s="95"/>
      <c r="E73" s="95"/>
      <c r="F73" s="95"/>
      <c r="G73" s="95"/>
      <c r="H73" s="95"/>
      <c r="I73" s="96"/>
    </row>
    <row r="74" spans="1:9" ht="15.75" customHeight="1">
      <c r="A74" s="280" t="s">
        <v>479</v>
      </c>
      <c r="B74" s="97">
        <v>1</v>
      </c>
      <c r="C74" s="105">
        <v>9</v>
      </c>
      <c r="D74" s="97">
        <v>19</v>
      </c>
      <c r="E74" s="97"/>
      <c r="F74" s="97"/>
      <c r="G74" s="97"/>
      <c r="H74" s="97"/>
      <c r="I74" s="98"/>
    </row>
    <row r="75" spans="1:9" ht="29.25" customHeight="1" thickBot="1">
      <c r="A75" s="52" t="s">
        <v>275</v>
      </c>
      <c r="B75" s="155">
        <v>1</v>
      </c>
      <c r="C75" s="97">
        <v>6</v>
      </c>
      <c r="D75" s="112">
        <v>3</v>
      </c>
      <c r="E75" s="112"/>
      <c r="F75" s="112"/>
      <c r="G75" s="112"/>
      <c r="H75" s="112"/>
      <c r="I75" s="154"/>
    </row>
    <row r="76" spans="1:9" ht="51">
      <c r="A76" s="298" t="s">
        <v>141</v>
      </c>
      <c r="B76" s="723"/>
      <c r="C76" s="723"/>
      <c r="D76" s="723"/>
      <c r="E76" s="723"/>
      <c r="F76" s="723"/>
      <c r="G76" s="723"/>
      <c r="H76" s="723"/>
      <c r="I76" s="718"/>
    </row>
    <row r="77" spans="1:9" ht="29.25" customHeight="1" thickBot="1">
      <c r="A77" s="622" t="s">
        <v>142</v>
      </c>
      <c r="B77" s="102"/>
      <c r="C77" s="102">
        <v>0</v>
      </c>
      <c r="D77" s="421">
        <v>0</v>
      </c>
      <c r="E77" s="421"/>
      <c r="F77" s="421"/>
      <c r="G77" s="421"/>
      <c r="H77" s="421"/>
      <c r="I77" s="722"/>
    </row>
    <row r="78" spans="1:9" ht="12" customHeight="1" thickBot="1">
      <c r="A78" s="63"/>
      <c r="B78" s="740"/>
      <c r="C78" s="279"/>
      <c r="D78" s="279"/>
      <c r="E78" s="279"/>
      <c r="F78" s="279"/>
      <c r="G78" s="279"/>
      <c r="H78" s="279"/>
      <c r="I78" s="279"/>
    </row>
    <row r="79" spans="1:9" ht="39.75" customHeight="1" thickBot="1">
      <c r="A79" s="698" t="s">
        <v>143</v>
      </c>
      <c r="B79" s="855">
        <v>2007</v>
      </c>
      <c r="C79" s="855">
        <v>2008</v>
      </c>
      <c r="D79" s="855">
        <v>2009</v>
      </c>
      <c r="E79" s="855">
        <v>2010</v>
      </c>
      <c r="F79" s="855">
        <v>2011</v>
      </c>
      <c r="G79" s="855">
        <v>2012</v>
      </c>
      <c r="H79" s="855">
        <v>2013</v>
      </c>
      <c r="I79" s="503" t="s">
        <v>839</v>
      </c>
    </row>
    <row r="80" spans="1:9" ht="14.25" customHeight="1">
      <c r="A80" s="70" t="s">
        <v>544</v>
      </c>
      <c r="B80" s="212">
        <v>3</v>
      </c>
      <c r="C80" s="95">
        <v>3</v>
      </c>
      <c r="D80" s="212">
        <v>3</v>
      </c>
      <c r="E80" s="212"/>
      <c r="F80" s="212"/>
      <c r="G80" s="212"/>
      <c r="H80" s="212"/>
      <c r="I80" s="213"/>
    </row>
    <row r="81" spans="1:9" ht="15" customHeight="1">
      <c r="A81" s="43" t="s">
        <v>1343</v>
      </c>
      <c r="B81" s="214"/>
      <c r="C81" s="115"/>
      <c r="D81" s="214"/>
      <c r="E81" s="214"/>
      <c r="F81" s="214"/>
      <c r="G81" s="214"/>
      <c r="H81" s="214"/>
      <c r="I81" s="215"/>
    </row>
    <row r="82" spans="1:9" ht="14.25" customHeight="1">
      <c r="A82" s="43" t="s">
        <v>1344</v>
      </c>
      <c r="B82" s="214">
        <v>3</v>
      </c>
      <c r="C82" s="115">
        <v>3</v>
      </c>
      <c r="D82" s="214">
        <v>3</v>
      </c>
      <c r="E82" s="214"/>
      <c r="F82" s="214"/>
      <c r="G82" s="214"/>
      <c r="H82" s="214"/>
      <c r="I82" s="215"/>
    </row>
    <row r="83" spans="1:9" ht="16.5" customHeight="1" thickBot="1">
      <c r="A83" s="44" t="s">
        <v>1549</v>
      </c>
      <c r="B83" s="216"/>
      <c r="C83" s="155"/>
      <c r="D83" s="216"/>
      <c r="E83" s="216"/>
      <c r="F83" s="216"/>
      <c r="G83" s="216"/>
      <c r="H83" s="216"/>
      <c r="I83" s="217"/>
    </row>
    <row r="84" spans="1:9" s="34" customFormat="1" ht="9" customHeight="1" thickBot="1">
      <c r="A84" s="40"/>
      <c r="B84" s="284"/>
      <c r="C84" s="284"/>
      <c r="D84" s="284"/>
      <c r="E84" s="284"/>
      <c r="F84" s="284"/>
      <c r="G84" s="284"/>
      <c r="H84" s="284"/>
      <c r="I84" s="284"/>
    </row>
    <row r="85" spans="1:9" ht="19.5" customHeight="1" thickBot="1">
      <c r="A85" s="240" t="s">
        <v>1546</v>
      </c>
      <c r="B85" s="894">
        <v>2007</v>
      </c>
      <c r="C85" s="894">
        <v>2008</v>
      </c>
      <c r="D85" s="894">
        <v>2009</v>
      </c>
      <c r="E85" s="894">
        <v>2010</v>
      </c>
      <c r="F85" s="894">
        <v>2011</v>
      </c>
      <c r="G85" s="894">
        <v>2012</v>
      </c>
      <c r="H85" s="894">
        <v>2013</v>
      </c>
      <c r="I85" s="941" t="s">
        <v>839</v>
      </c>
    </row>
    <row r="86" spans="1:9" s="34" customFormat="1" ht="27.75" customHeight="1">
      <c r="A86" s="70" t="s">
        <v>501</v>
      </c>
      <c r="B86" s="212"/>
      <c r="C86" s="212"/>
      <c r="D86" s="212"/>
      <c r="E86" s="212"/>
      <c r="F86" s="212"/>
      <c r="G86" s="212"/>
      <c r="H86" s="212"/>
      <c r="I86" s="213"/>
    </row>
    <row r="87" spans="1:9" s="34" customFormat="1" ht="17.25" customHeight="1">
      <c r="A87" s="79" t="s">
        <v>948</v>
      </c>
      <c r="B87" s="105">
        <v>12</v>
      </c>
      <c r="C87" s="105">
        <v>12</v>
      </c>
      <c r="D87" s="214">
        <v>12</v>
      </c>
      <c r="E87" s="214"/>
      <c r="F87" s="214"/>
      <c r="G87" s="214"/>
      <c r="H87" s="214"/>
      <c r="I87" s="215"/>
    </row>
    <row r="88" spans="1:9" s="34" customFormat="1" ht="27.75" customHeight="1">
      <c r="A88" s="79" t="s">
        <v>144</v>
      </c>
      <c r="B88" s="105">
        <v>1247</v>
      </c>
      <c r="C88" s="105">
        <v>1530</v>
      </c>
      <c r="D88" s="214">
        <v>1885</v>
      </c>
      <c r="E88" s="214"/>
      <c r="F88" s="214"/>
      <c r="G88" s="214"/>
      <c r="H88" s="214"/>
      <c r="I88" s="215"/>
    </row>
    <row r="89" spans="1:9" s="34" customFormat="1" ht="15" customHeight="1">
      <c r="A89" s="79" t="s">
        <v>145</v>
      </c>
      <c r="B89" s="105">
        <v>82</v>
      </c>
      <c r="C89" s="105">
        <v>32</v>
      </c>
      <c r="D89" s="214">
        <v>20</v>
      </c>
      <c r="E89" s="214"/>
      <c r="F89" s="214"/>
      <c r="G89" s="214"/>
      <c r="H89" s="214"/>
      <c r="I89" s="215"/>
    </row>
    <row r="90" spans="1:9" s="34" customFormat="1" ht="17.25" customHeight="1">
      <c r="A90" s="79" t="s">
        <v>949</v>
      </c>
      <c r="B90" s="105">
        <v>5</v>
      </c>
      <c r="C90" s="115">
        <v>0</v>
      </c>
      <c r="D90" s="214">
        <v>0</v>
      </c>
      <c r="E90" s="214"/>
      <c r="F90" s="214"/>
      <c r="G90" s="214"/>
      <c r="H90" s="214"/>
      <c r="I90" s="215"/>
    </row>
    <row r="91" spans="1:9" s="34" customFormat="1" ht="16.5" customHeight="1" thickBot="1">
      <c r="A91" s="68" t="s">
        <v>146</v>
      </c>
      <c r="B91" s="112">
        <v>199.2</v>
      </c>
      <c r="C91" s="155">
        <v>0</v>
      </c>
      <c r="D91" s="216">
        <v>0</v>
      </c>
      <c r="E91" s="216"/>
      <c r="F91" s="216"/>
      <c r="G91" s="216"/>
      <c r="H91" s="216"/>
      <c r="I91" s="217"/>
    </row>
    <row r="92" spans="1:9" s="34" customFormat="1" ht="19.5" customHeight="1">
      <c r="A92" s="1605" t="s">
        <v>1359</v>
      </c>
      <c r="B92" s="95">
        <v>90</v>
      </c>
      <c r="C92" s="114">
        <v>0</v>
      </c>
      <c r="D92" s="212">
        <v>0</v>
      </c>
      <c r="E92" s="212"/>
      <c r="F92" s="212"/>
      <c r="G92" s="212"/>
      <c r="H92" s="212"/>
      <c r="I92" s="213"/>
    </row>
    <row r="93" spans="1:9" s="34" customFormat="1" ht="19.5" customHeight="1" thickBot="1">
      <c r="A93" s="68" t="s">
        <v>950</v>
      </c>
      <c r="B93" s="112">
        <v>3702.05</v>
      </c>
      <c r="C93" s="155">
        <v>0</v>
      </c>
      <c r="D93" s="216">
        <v>0</v>
      </c>
      <c r="E93" s="216"/>
      <c r="F93" s="216"/>
      <c r="G93" s="216"/>
      <c r="H93" s="216"/>
      <c r="I93" s="217"/>
    </row>
    <row r="94" spans="1:9" s="34" customFormat="1" ht="28.5" customHeight="1">
      <c r="A94" s="70" t="s">
        <v>502</v>
      </c>
      <c r="B94" s="379"/>
      <c r="C94" s="212"/>
      <c r="D94" s="212"/>
      <c r="E94" s="212"/>
      <c r="F94" s="212"/>
      <c r="G94" s="212"/>
      <c r="H94" s="212"/>
      <c r="I94" s="213"/>
    </row>
    <row r="95" spans="1:9" s="34" customFormat="1" ht="16.5" customHeight="1">
      <c r="A95" s="69" t="s">
        <v>649</v>
      </c>
      <c r="B95" s="97">
        <v>1</v>
      </c>
      <c r="C95" s="97">
        <v>0</v>
      </c>
      <c r="D95" s="282">
        <v>1</v>
      </c>
      <c r="E95" s="282"/>
      <c r="F95" s="282"/>
      <c r="G95" s="282"/>
      <c r="H95" s="282"/>
      <c r="I95" s="283"/>
    </row>
    <row r="96" spans="1:9" s="34" customFormat="1" ht="16.5" customHeight="1" thickBot="1">
      <c r="A96" s="68" t="s">
        <v>147</v>
      </c>
      <c r="B96" s="112">
        <v>0.2157</v>
      </c>
      <c r="C96" s="112">
        <v>0</v>
      </c>
      <c r="D96" s="216">
        <v>0.36</v>
      </c>
      <c r="E96" s="216"/>
      <c r="F96" s="216"/>
      <c r="G96" s="216"/>
      <c r="H96" s="216"/>
      <c r="I96" s="217"/>
    </row>
    <row r="97" spans="1:9" s="34" customFormat="1" ht="39.75" customHeight="1">
      <c r="A97" s="70" t="s">
        <v>503</v>
      </c>
      <c r="B97" s="379"/>
      <c r="C97" s="212"/>
      <c r="D97" s="95"/>
      <c r="E97" s="212"/>
      <c r="F97" s="212"/>
      <c r="G97" s="212"/>
      <c r="H97" s="212"/>
      <c r="I97" s="213"/>
    </row>
    <row r="98" spans="1:9" s="34" customFormat="1" ht="15" customHeight="1">
      <c r="A98" s="734" t="s">
        <v>148</v>
      </c>
      <c r="B98" s="105">
        <v>864.4</v>
      </c>
      <c r="C98" s="741">
        <v>1142</v>
      </c>
      <c r="D98" s="105">
        <v>1199</v>
      </c>
      <c r="E98" s="214"/>
      <c r="F98" s="214"/>
      <c r="G98" s="214"/>
      <c r="H98" s="214"/>
      <c r="I98" s="215"/>
    </row>
    <row r="99" spans="1:9" s="34" customFormat="1" ht="15">
      <c r="A99" s="734" t="s">
        <v>504</v>
      </c>
      <c r="B99" s="105">
        <v>11</v>
      </c>
      <c r="C99" s="105">
        <v>3</v>
      </c>
      <c r="D99" s="105">
        <v>19.7</v>
      </c>
      <c r="E99" s="214"/>
      <c r="F99" s="214"/>
      <c r="G99" s="214"/>
      <c r="H99" s="214"/>
      <c r="I99" s="215"/>
    </row>
    <row r="100" spans="1:9" s="34" customFormat="1" ht="15">
      <c r="A100" s="739" t="s">
        <v>1275</v>
      </c>
      <c r="B100" s="115">
        <v>0</v>
      </c>
      <c r="C100" s="115">
        <v>77</v>
      </c>
      <c r="D100" s="105">
        <v>32</v>
      </c>
      <c r="E100" s="214"/>
      <c r="F100" s="214"/>
      <c r="G100" s="214"/>
      <c r="H100" s="214"/>
      <c r="I100" s="215"/>
    </row>
    <row r="101" spans="1:9" s="34" customFormat="1" ht="15">
      <c r="A101" s="742" t="s">
        <v>149</v>
      </c>
      <c r="B101" s="118">
        <v>0</v>
      </c>
      <c r="C101" s="97">
        <v>3092.68</v>
      </c>
      <c r="D101" s="97">
        <v>1036.11</v>
      </c>
      <c r="E101" s="282"/>
      <c r="F101" s="282"/>
      <c r="G101" s="282"/>
      <c r="H101" s="282"/>
      <c r="I101" s="283"/>
    </row>
    <row r="102" spans="1:9" s="34" customFormat="1" ht="18" customHeight="1" thickBot="1">
      <c r="A102" s="735" t="s">
        <v>752</v>
      </c>
      <c r="B102" s="112">
        <v>135.9</v>
      </c>
      <c r="C102" s="112">
        <v>1285.6</v>
      </c>
      <c r="D102" s="112">
        <v>925.4</v>
      </c>
      <c r="E102" s="216"/>
      <c r="F102" s="216"/>
      <c r="G102" s="216"/>
      <c r="H102" s="216"/>
      <c r="I102" s="217"/>
    </row>
    <row r="103" spans="1:9" s="34" customFormat="1" ht="11.25" customHeight="1" thickBot="1">
      <c r="A103" s="40"/>
      <c r="B103" s="284"/>
      <c r="C103" s="284"/>
      <c r="D103" s="284"/>
      <c r="E103" s="284"/>
      <c r="F103" s="284"/>
      <c r="G103" s="284"/>
      <c r="H103" s="284"/>
      <c r="I103" s="284"/>
    </row>
    <row r="104" spans="1:9" ht="29.25" customHeight="1" thickBot="1">
      <c r="A104" s="66" t="s">
        <v>150</v>
      </c>
      <c r="B104" s="855">
        <v>2007</v>
      </c>
      <c r="C104" s="855">
        <v>2008</v>
      </c>
      <c r="D104" s="855">
        <v>2009</v>
      </c>
      <c r="E104" s="855">
        <v>2010</v>
      </c>
      <c r="F104" s="855">
        <v>2011</v>
      </c>
      <c r="G104" s="855">
        <v>2012</v>
      </c>
      <c r="H104" s="855">
        <v>2013</v>
      </c>
      <c r="I104" s="503" t="s">
        <v>839</v>
      </c>
    </row>
    <row r="105" spans="1:9" ht="15.75" customHeight="1">
      <c r="A105" s="70" t="s">
        <v>544</v>
      </c>
      <c r="B105" s="212">
        <v>18</v>
      </c>
      <c r="C105" s="95">
        <v>20</v>
      </c>
      <c r="D105" s="212">
        <f>D111+D135+D170</f>
        <v>20</v>
      </c>
      <c r="E105" s="212"/>
      <c r="F105" s="212"/>
      <c r="G105" s="212"/>
      <c r="H105" s="212"/>
      <c r="I105" s="213"/>
    </row>
    <row r="106" spans="1:9" ht="15.75" customHeight="1">
      <c r="A106" s="43" t="s">
        <v>1343</v>
      </c>
      <c r="B106" s="214"/>
      <c r="C106" s="115"/>
      <c r="D106" s="214">
        <f>D112+D136+D171</f>
        <v>0</v>
      </c>
      <c r="E106" s="214"/>
      <c r="F106" s="214"/>
      <c r="G106" s="214"/>
      <c r="H106" s="214"/>
      <c r="I106" s="215"/>
    </row>
    <row r="107" spans="1:9" ht="15.75" customHeight="1">
      <c r="A107" s="43" t="s">
        <v>1344</v>
      </c>
      <c r="B107" s="214">
        <v>14</v>
      </c>
      <c r="C107" s="115">
        <v>17</v>
      </c>
      <c r="D107" s="214">
        <f>D113+D137+D172</f>
        <v>17</v>
      </c>
      <c r="E107" s="214"/>
      <c r="F107" s="214"/>
      <c r="G107" s="214"/>
      <c r="H107" s="214"/>
      <c r="I107" s="215"/>
    </row>
    <row r="108" spans="1:9" ht="15.75" customHeight="1" thickBot="1">
      <c r="A108" s="44" t="s">
        <v>1549</v>
      </c>
      <c r="B108" s="216">
        <v>4</v>
      </c>
      <c r="C108" s="155">
        <v>3</v>
      </c>
      <c r="D108" s="216">
        <f>D114+D138+D173</f>
        <v>3</v>
      </c>
      <c r="E108" s="216"/>
      <c r="F108" s="216"/>
      <c r="G108" s="216"/>
      <c r="H108" s="216"/>
      <c r="I108" s="217"/>
    </row>
    <row r="109" spans="1:9" ht="10.5" customHeight="1" thickBot="1">
      <c r="A109" s="40"/>
      <c r="B109" s="284"/>
      <c r="C109" s="284"/>
      <c r="D109" s="284"/>
      <c r="E109" s="284"/>
      <c r="F109" s="284"/>
      <c r="G109" s="284"/>
      <c r="H109" s="284"/>
      <c r="I109" s="284"/>
    </row>
    <row r="110" spans="1:9" ht="38.25" customHeight="1" thickBot="1">
      <c r="A110" s="586" t="s">
        <v>151</v>
      </c>
      <c r="B110" s="894">
        <v>2007</v>
      </c>
      <c r="C110" s="894">
        <v>2008</v>
      </c>
      <c r="D110" s="894">
        <v>2009</v>
      </c>
      <c r="E110" s="894">
        <v>2010</v>
      </c>
      <c r="F110" s="894">
        <v>2011</v>
      </c>
      <c r="G110" s="894">
        <v>2012</v>
      </c>
      <c r="H110" s="894">
        <v>2013</v>
      </c>
      <c r="I110" s="941" t="s">
        <v>839</v>
      </c>
    </row>
    <row r="111" spans="1:9" ht="15.75" customHeight="1">
      <c r="A111" s="70" t="s">
        <v>544</v>
      </c>
      <c r="B111" s="212">
        <v>5</v>
      </c>
      <c r="C111" s="95">
        <v>5</v>
      </c>
      <c r="D111" s="212">
        <v>5</v>
      </c>
      <c r="E111" s="212"/>
      <c r="F111" s="212"/>
      <c r="G111" s="212"/>
      <c r="H111" s="212"/>
      <c r="I111" s="213"/>
    </row>
    <row r="112" spans="1:9" ht="15.75" customHeight="1">
      <c r="A112" s="43" t="s">
        <v>1343</v>
      </c>
      <c r="B112" s="214"/>
      <c r="C112" s="115"/>
      <c r="D112" s="214"/>
      <c r="E112" s="214"/>
      <c r="F112" s="214"/>
      <c r="G112" s="214"/>
      <c r="H112" s="214"/>
      <c r="I112" s="215"/>
    </row>
    <row r="113" spans="1:9" ht="15.75" customHeight="1">
      <c r="A113" s="43" t="s">
        <v>1344</v>
      </c>
      <c r="B113" s="214">
        <v>5</v>
      </c>
      <c r="C113" s="115">
        <v>5</v>
      </c>
      <c r="D113" s="214">
        <v>5</v>
      </c>
      <c r="E113" s="214"/>
      <c r="F113" s="214"/>
      <c r="G113" s="214"/>
      <c r="H113" s="214"/>
      <c r="I113" s="215"/>
    </row>
    <row r="114" spans="1:9" ht="15.75" customHeight="1" thickBot="1">
      <c r="A114" s="44" t="s">
        <v>1549</v>
      </c>
      <c r="B114" s="216"/>
      <c r="C114" s="155"/>
      <c r="D114" s="216"/>
      <c r="E114" s="216"/>
      <c r="F114" s="216"/>
      <c r="G114" s="216"/>
      <c r="H114" s="216"/>
      <c r="I114" s="217"/>
    </row>
    <row r="115" spans="1:9" ht="15" customHeight="1" thickBot="1">
      <c r="A115" s="13"/>
      <c r="B115" s="45"/>
      <c r="C115" s="45"/>
      <c r="D115" s="45"/>
      <c r="E115" s="45"/>
      <c r="F115" s="45"/>
      <c r="G115" s="45"/>
      <c r="H115" s="45"/>
      <c r="I115" s="18"/>
    </row>
    <row r="116" spans="1:9" ht="28.5" customHeight="1" thickBot="1">
      <c r="A116" s="240" t="s">
        <v>1546</v>
      </c>
      <c r="B116" s="894">
        <v>2007</v>
      </c>
      <c r="C116" s="894">
        <v>2008</v>
      </c>
      <c r="D116" s="894">
        <v>2009</v>
      </c>
      <c r="E116" s="894">
        <v>2010</v>
      </c>
      <c r="F116" s="894">
        <v>2011</v>
      </c>
      <c r="G116" s="894">
        <v>2012</v>
      </c>
      <c r="H116" s="894">
        <v>2013</v>
      </c>
      <c r="I116" s="941" t="s">
        <v>839</v>
      </c>
    </row>
    <row r="117" spans="1:9" ht="29.25" customHeight="1">
      <c r="A117" s="55" t="s">
        <v>271</v>
      </c>
      <c r="B117" s="135"/>
      <c r="C117" s="107"/>
      <c r="D117" s="107"/>
      <c r="E117" s="107"/>
      <c r="F117" s="107"/>
      <c r="G117" s="107"/>
      <c r="H117" s="107"/>
      <c r="I117" s="108"/>
    </row>
    <row r="118" spans="1:9" ht="25.5" customHeight="1">
      <c r="A118" s="50" t="s">
        <v>272</v>
      </c>
      <c r="B118" s="16">
        <v>0</v>
      </c>
      <c r="C118" s="115">
        <v>0</v>
      </c>
      <c r="D118" s="16">
        <v>0</v>
      </c>
      <c r="E118" s="110"/>
      <c r="F118" s="110"/>
      <c r="G118" s="110"/>
      <c r="H118" s="110"/>
      <c r="I118" s="111"/>
    </row>
    <row r="119" spans="1:9" ht="27" customHeight="1" thickBot="1">
      <c r="A119" s="52" t="s">
        <v>476</v>
      </c>
      <c r="B119" s="112" t="s">
        <v>1223</v>
      </c>
      <c r="C119" s="155" t="s">
        <v>638</v>
      </c>
      <c r="D119" s="143">
        <v>630</v>
      </c>
      <c r="E119" s="143"/>
      <c r="F119" s="143"/>
      <c r="G119" s="143"/>
      <c r="H119" s="143"/>
      <c r="I119" s="144"/>
    </row>
    <row r="120" spans="1:9" ht="39" customHeight="1">
      <c r="A120" s="55" t="s">
        <v>152</v>
      </c>
      <c r="B120" s="127"/>
      <c r="C120" s="107"/>
      <c r="D120" s="107"/>
      <c r="E120" s="107"/>
      <c r="F120" s="107"/>
      <c r="G120" s="107"/>
      <c r="H120" s="107"/>
      <c r="I120" s="108"/>
    </row>
    <row r="121" spans="1:9" ht="17.25" customHeight="1">
      <c r="A121" s="50" t="s">
        <v>281</v>
      </c>
      <c r="B121" s="137">
        <v>249</v>
      </c>
      <c r="C121" s="16">
        <v>394</v>
      </c>
      <c r="D121" s="110">
        <v>291</v>
      </c>
      <c r="E121" s="110"/>
      <c r="F121" s="110"/>
      <c r="G121" s="110"/>
      <c r="H121" s="110"/>
      <c r="I121" s="111"/>
    </row>
    <row r="122" spans="1:9" ht="18.75" customHeight="1" thickBot="1">
      <c r="A122" s="56" t="s">
        <v>282</v>
      </c>
      <c r="B122" s="133">
        <v>33</v>
      </c>
      <c r="C122" s="136" t="s">
        <v>1276</v>
      </c>
      <c r="D122" s="140">
        <v>1</v>
      </c>
      <c r="E122" s="140"/>
      <c r="F122" s="140"/>
      <c r="G122" s="140"/>
      <c r="H122" s="140"/>
      <c r="I122" s="141"/>
    </row>
    <row r="123" spans="1:9" ht="51.75" customHeight="1">
      <c r="A123" s="55" t="s">
        <v>153</v>
      </c>
      <c r="B123" s="94"/>
      <c r="C123" s="107"/>
      <c r="D123" s="107"/>
      <c r="E123" s="107"/>
      <c r="F123" s="107"/>
      <c r="G123" s="107"/>
      <c r="H123" s="107"/>
      <c r="I123" s="108"/>
    </row>
    <row r="124" spans="1:9" ht="14.25" customHeight="1">
      <c r="A124" s="50" t="s">
        <v>477</v>
      </c>
      <c r="B124" s="109">
        <v>1</v>
      </c>
      <c r="C124" s="105">
        <v>1</v>
      </c>
      <c r="D124" s="110">
        <v>7</v>
      </c>
      <c r="E124" s="110"/>
      <c r="F124" s="110"/>
      <c r="G124" s="110"/>
      <c r="H124" s="110"/>
      <c r="I124" s="111"/>
    </row>
    <row r="125" spans="1:9" ht="18" customHeight="1" thickBot="1">
      <c r="A125" s="52" t="s">
        <v>1431</v>
      </c>
      <c r="B125" s="142">
        <v>14</v>
      </c>
      <c r="C125" s="112">
        <v>6</v>
      </c>
      <c r="D125" s="143">
        <v>121</v>
      </c>
      <c r="E125" s="143"/>
      <c r="F125" s="143"/>
      <c r="G125" s="143"/>
      <c r="H125" s="143"/>
      <c r="I125" s="144"/>
    </row>
    <row r="126" spans="1:9" ht="30" customHeight="1">
      <c r="A126" s="55" t="s">
        <v>985</v>
      </c>
      <c r="B126" s="127"/>
      <c r="C126" s="107"/>
      <c r="D126" s="107"/>
      <c r="E126" s="107"/>
      <c r="F126" s="107"/>
      <c r="G126" s="107"/>
      <c r="H126" s="107"/>
      <c r="I126" s="108"/>
    </row>
    <row r="127" spans="1:9" ht="14.25" customHeight="1">
      <c r="A127" s="50" t="s">
        <v>986</v>
      </c>
      <c r="B127" s="137">
        <v>29</v>
      </c>
      <c r="C127" s="110">
        <v>25</v>
      </c>
      <c r="D127" s="110">
        <v>20</v>
      </c>
      <c r="E127" s="110"/>
      <c r="F127" s="110"/>
      <c r="G127" s="110"/>
      <c r="H127" s="110"/>
      <c r="I127" s="111"/>
    </row>
    <row r="128" spans="1:9" ht="27" customHeight="1">
      <c r="A128" s="50" t="s">
        <v>283</v>
      </c>
      <c r="B128" s="137">
        <v>5411.6</v>
      </c>
      <c r="C128" s="110">
        <v>5380.2</v>
      </c>
      <c r="D128" s="110">
        <v>5690.3</v>
      </c>
      <c r="E128" s="110"/>
      <c r="F128" s="110"/>
      <c r="G128" s="110"/>
      <c r="H128" s="110"/>
      <c r="I128" s="111"/>
    </row>
    <row r="129" spans="1:9" ht="27.75" customHeight="1" thickBot="1">
      <c r="A129" s="52" t="s">
        <v>1303</v>
      </c>
      <c r="B129" s="126">
        <v>3.2</v>
      </c>
      <c r="C129" s="143">
        <v>2.5</v>
      </c>
      <c r="D129" s="143">
        <v>1.9</v>
      </c>
      <c r="E129" s="143"/>
      <c r="F129" s="143"/>
      <c r="G129" s="143"/>
      <c r="H129" s="143"/>
      <c r="I129" s="144"/>
    </row>
    <row r="130" spans="1:9" ht="63" customHeight="1" thickBot="1">
      <c r="A130" s="556" t="s">
        <v>154</v>
      </c>
      <c r="B130" s="149"/>
      <c r="C130" s="146"/>
      <c r="D130" s="146"/>
      <c r="E130" s="146"/>
      <c r="F130" s="146"/>
      <c r="G130" s="146"/>
      <c r="H130" s="146"/>
      <c r="I130" s="147"/>
    </row>
    <row r="131" spans="1:120" s="33" customFormat="1" ht="25.5" customHeight="1" thickBot="1">
      <c r="A131" s="285" t="s">
        <v>1304</v>
      </c>
      <c r="B131" s="137">
        <v>1513</v>
      </c>
      <c r="C131" s="16">
        <v>345</v>
      </c>
      <c r="D131" s="110">
        <v>5000</v>
      </c>
      <c r="E131" s="110"/>
      <c r="F131" s="110"/>
      <c r="G131" s="110"/>
      <c r="H131" s="110"/>
      <c r="I131" s="111"/>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c r="BH131" s="34"/>
      <c r="BI131" s="34"/>
      <c r="BJ131" s="34"/>
      <c r="BK131" s="34"/>
      <c r="BL131" s="34"/>
      <c r="BM131" s="34"/>
      <c r="BN131" s="34"/>
      <c r="BO131" s="34"/>
      <c r="BP131" s="34"/>
      <c r="BQ131" s="34"/>
      <c r="BR131" s="34"/>
      <c r="BS131" s="34"/>
      <c r="BT131" s="34"/>
      <c r="BU131" s="34"/>
      <c r="BV131" s="34"/>
      <c r="BW131" s="34"/>
      <c r="BX131" s="34"/>
      <c r="BY131" s="34"/>
      <c r="BZ131" s="34"/>
      <c r="CA131" s="34"/>
      <c r="CB131" s="34"/>
      <c r="CC131" s="34"/>
      <c r="CD131" s="34"/>
      <c r="CE131" s="34"/>
      <c r="CF131" s="34"/>
      <c r="CG131" s="34"/>
      <c r="CH131" s="34"/>
      <c r="CI131" s="34"/>
      <c r="CJ131" s="34"/>
      <c r="CK131" s="34"/>
      <c r="CL131" s="34"/>
      <c r="CM131" s="34"/>
      <c r="CN131" s="34"/>
      <c r="CO131" s="34"/>
      <c r="CP131" s="34"/>
      <c r="CQ131" s="34"/>
      <c r="CR131" s="34"/>
      <c r="CS131" s="34"/>
      <c r="CT131" s="34"/>
      <c r="CU131" s="34"/>
      <c r="CV131" s="34"/>
      <c r="CW131" s="34"/>
      <c r="CX131" s="34"/>
      <c r="CY131" s="34"/>
      <c r="CZ131" s="34"/>
      <c r="DA131" s="34"/>
      <c r="DB131" s="34"/>
      <c r="DC131" s="34"/>
      <c r="DD131" s="34"/>
      <c r="DE131" s="34"/>
      <c r="DF131" s="34"/>
      <c r="DG131" s="34"/>
      <c r="DH131" s="34"/>
      <c r="DI131" s="34"/>
      <c r="DJ131" s="34"/>
      <c r="DK131" s="34"/>
      <c r="DL131" s="34"/>
      <c r="DM131" s="34"/>
      <c r="DN131" s="34"/>
      <c r="DO131" s="34"/>
      <c r="DP131" s="34"/>
    </row>
    <row r="132" spans="1:9" s="34" customFormat="1" ht="30" customHeight="1" thickBot="1">
      <c r="A132" s="286" t="s">
        <v>1350</v>
      </c>
      <c r="B132" s="143">
        <v>95.8</v>
      </c>
      <c r="C132" s="143">
        <v>95.6</v>
      </c>
      <c r="D132" s="143">
        <v>87.6</v>
      </c>
      <c r="E132" s="143"/>
      <c r="F132" s="143"/>
      <c r="G132" s="143"/>
      <c r="H132" s="143"/>
      <c r="I132" s="144"/>
    </row>
    <row r="133" spans="1:7" s="34" customFormat="1" ht="12.75" customHeight="1" thickBot="1">
      <c r="A133" s="71"/>
      <c r="B133" s="32"/>
      <c r="C133" s="32"/>
      <c r="D133" s="32"/>
      <c r="E133" s="32"/>
      <c r="F133" s="32"/>
      <c r="G133" s="32"/>
    </row>
    <row r="134" spans="1:9" ht="27.75" customHeight="1" thickBot="1">
      <c r="A134" s="74" t="s">
        <v>155</v>
      </c>
      <c r="B134" s="894">
        <v>2007</v>
      </c>
      <c r="C134" s="894">
        <v>2008</v>
      </c>
      <c r="D134" s="894">
        <v>2009</v>
      </c>
      <c r="E134" s="894">
        <v>2010</v>
      </c>
      <c r="F134" s="894">
        <v>2011</v>
      </c>
      <c r="G134" s="894">
        <v>2012</v>
      </c>
      <c r="H134" s="894">
        <v>2013</v>
      </c>
      <c r="I134" s="895" t="s">
        <v>839</v>
      </c>
    </row>
    <row r="135" spans="1:9" ht="15.75" customHeight="1">
      <c r="A135" s="70" t="s">
        <v>544</v>
      </c>
      <c r="B135" s="212">
        <v>8</v>
      </c>
      <c r="C135" s="95">
        <v>9</v>
      </c>
      <c r="D135" s="212">
        <v>9</v>
      </c>
      <c r="E135" s="212"/>
      <c r="F135" s="212"/>
      <c r="G135" s="212"/>
      <c r="H135" s="212"/>
      <c r="I135" s="213"/>
    </row>
    <row r="136" spans="1:9" ht="15.75" customHeight="1">
      <c r="A136" s="43" t="s">
        <v>1343</v>
      </c>
      <c r="B136" s="214"/>
      <c r="C136" s="115"/>
      <c r="D136" s="214"/>
      <c r="E136" s="214"/>
      <c r="F136" s="214"/>
      <c r="G136" s="214"/>
      <c r="H136" s="214"/>
      <c r="I136" s="215"/>
    </row>
    <row r="137" spans="1:9" ht="15.75" customHeight="1">
      <c r="A137" s="43" t="s">
        <v>1344</v>
      </c>
      <c r="B137" s="214">
        <v>5</v>
      </c>
      <c r="C137" s="115">
        <v>8</v>
      </c>
      <c r="D137" s="214">
        <v>7</v>
      </c>
      <c r="E137" s="214"/>
      <c r="F137" s="214"/>
      <c r="G137" s="214"/>
      <c r="H137" s="214"/>
      <c r="I137" s="215"/>
    </row>
    <row r="138" spans="1:9" ht="15.75" customHeight="1" thickBot="1">
      <c r="A138" s="44" t="s">
        <v>1549</v>
      </c>
      <c r="B138" s="216">
        <v>3</v>
      </c>
      <c r="C138" s="155">
        <v>1</v>
      </c>
      <c r="D138" s="216">
        <v>2</v>
      </c>
      <c r="E138" s="216"/>
      <c r="F138" s="216"/>
      <c r="G138" s="216"/>
      <c r="H138" s="216"/>
      <c r="I138" s="217"/>
    </row>
    <row r="139" spans="1:9" ht="16.5" customHeight="1" thickBot="1">
      <c r="A139" s="40"/>
      <c r="B139" s="32"/>
      <c r="C139" s="32"/>
      <c r="D139" s="32"/>
      <c r="E139" s="32"/>
      <c r="F139" s="32"/>
      <c r="G139" s="32"/>
      <c r="H139" s="34"/>
      <c r="I139" s="34"/>
    </row>
    <row r="140" spans="1:9" ht="19.5" customHeight="1" thickBot="1">
      <c r="A140" s="249" t="s">
        <v>1546</v>
      </c>
      <c r="B140" s="855">
        <v>2007</v>
      </c>
      <c r="C140" s="855">
        <v>2008</v>
      </c>
      <c r="D140" s="855">
        <v>2009</v>
      </c>
      <c r="E140" s="855">
        <v>2010</v>
      </c>
      <c r="F140" s="855">
        <v>2011</v>
      </c>
      <c r="G140" s="855">
        <v>2012</v>
      </c>
      <c r="H140" s="855">
        <v>2013</v>
      </c>
      <c r="I140" s="436" t="s">
        <v>839</v>
      </c>
    </row>
    <row r="141" spans="1:9" ht="36.75" customHeight="1">
      <c r="A141" s="80" t="s">
        <v>156</v>
      </c>
      <c r="B141" s="322"/>
      <c r="C141" s="323"/>
      <c r="D141" s="323"/>
      <c r="E141" s="95"/>
      <c r="F141" s="95"/>
      <c r="G141" s="95"/>
      <c r="H141" s="95"/>
      <c r="I141" s="96"/>
    </row>
    <row r="142" spans="1:9" ht="51" customHeight="1">
      <c r="A142" s="81" t="s">
        <v>838</v>
      </c>
      <c r="B142" s="321"/>
      <c r="C142" s="324">
        <v>0</v>
      </c>
      <c r="D142" s="324">
        <v>0</v>
      </c>
      <c r="E142" s="105"/>
      <c r="F142" s="105"/>
      <c r="G142" s="105"/>
      <c r="H142" s="105"/>
      <c r="I142" s="153"/>
    </row>
    <row r="143" spans="1:9" ht="25.5" customHeight="1" thickBot="1">
      <c r="A143" s="103" t="s">
        <v>157</v>
      </c>
      <c r="B143" s="104"/>
      <c r="C143" s="703">
        <v>0</v>
      </c>
      <c r="D143" s="325">
        <v>0</v>
      </c>
      <c r="E143" s="112"/>
      <c r="F143" s="112"/>
      <c r="G143" s="112"/>
      <c r="H143" s="112"/>
      <c r="I143" s="154"/>
    </row>
    <row r="144" spans="1:9" ht="38.25">
      <c r="A144" s="298" t="s">
        <v>158</v>
      </c>
      <c r="B144" s="723"/>
      <c r="C144" s="723"/>
      <c r="D144" s="743"/>
      <c r="E144" s="743"/>
      <c r="F144" s="744"/>
      <c r="G144" s="723"/>
      <c r="H144" s="744"/>
      <c r="I144" s="718"/>
    </row>
    <row r="145" spans="1:9" ht="26.25" customHeight="1">
      <c r="A145" s="745" t="s">
        <v>757</v>
      </c>
      <c r="B145" s="419"/>
      <c r="C145" s="419">
        <v>60</v>
      </c>
      <c r="D145" s="287">
        <v>70</v>
      </c>
      <c r="E145" s="419"/>
      <c r="F145" s="419"/>
      <c r="G145" s="419"/>
      <c r="H145" s="419"/>
      <c r="I145" s="714"/>
    </row>
    <row r="146" spans="1:9" ht="28.5" customHeight="1" thickBot="1">
      <c r="A146" s="735" t="s">
        <v>758</v>
      </c>
      <c r="B146" s="421"/>
      <c r="C146" s="421">
        <v>12</v>
      </c>
      <c r="D146" s="421">
        <v>12</v>
      </c>
      <c r="E146" s="421"/>
      <c r="F146" s="421"/>
      <c r="G146" s="421"/>
      <c r="H146" s="421"/>
      <c r="I146" s="722"/>
    </row>
    <row r="147" spans="1:9" ht="38.25" customHeight="1">
      <c r="A147" s="55" t="s">
        <v>759</v>
      </c>
      <c r="B147" s="100"/>
      <c r="C147" s="95"/>
      <c r="D147" s="95"/>
      <c r="E147" s="95"/>
      <c r="F147" s="95"/>
      <c r="G147" s="95"/>
      <c r="H147" s="95"/>
      <c r="I147" s="96"/>
    </row>
    <row r="148" spans="1:9" ht="24.75" customHeight="1">
      <c r="A148" s="50" t="s">
        <v>645</v>
      </c>
      <c r="B148" s="101">
        <v>343</v>
      </c>
      <c r="C148" s="105">
        <v>366</v>
      </c>
      <c r="D148" s="105">
        <v>359</v>
      </c>
      <c r="E148" s="105"/>
      <c r="F148" s="105"/>
      <c r="G148" s="105"/>
      <c r="H148" s="105"/>
      <c r="I148" s="153"/>
    </row>
    <row r="149" spans="1:9" ht="15" customHeight="1" thickBot="1">
      <c r="A149" s="52" t="s">
        <v>1305</v>
      </c>
      <c r="B149" s="155">
        <v>35</v>
      </c>
      <c r="C149" s="112">
        <v>40</v>
      </c>
      <c r="D149" s="112">
        <v>40</v>
      </c>
      <c r="E149" s="112"/>
      <c r="F149" s="112"/>
      <c r="G149" s="112"/>
      <c r="H149" s="112"/>
      <c r="I149" s="154"/>
    </row>
    <row r="150" spans="1:9" ht="65.25" customHeight="1">
      <c r="A150" s="55" t="s">
        <v>760</v>
      </c>
      <c r="B150" s="114"/>
      <c r="C150" s="95"/>
      <c r="D150" s="95"/>
      <c r="E150" s="95"/>
      <c r="F150" s="95"/>
      <c r="G150" s="95"/>
      <c r="H150" s="95"/>
      <c r="I150" s="96"/>
    </row>
    <row r="151" spans="1:9" ht="27" customHeight="1">
      <c r="A151" s="50" t="s">
        <v>987</v>
      </c>
      <c r="B151" s="115">
        <v>0</v>
      </c>
      <c r="C151" s="115">
        <v>0</v>
      </c>
      <c r="D151" s="115">
        <v>0</v>
      </c>
      <c r="E151" s="115"/>
      <c r="F151" s="115"/>
      <c r="G151" s="115"/>
      <c r="H151" s="115"/>
      <c r="I151" s="116"/>
    </row>
    <row r="152" spans="1:9" ht="25.5" customHeight="1" thickBot="1">
      <c r="A152" s="52" t="s">
        <v>988</v>
      </c>
      <c r="B152" s="155">
        <v>0</v>
      </c>
      <c r="C152" s="155">
        <v>8711</v>
      </c>
      <c r="D152" s="155">
        <v>5587</v>
      </c>
      <c r="E152" s="155"/>
      <c r="F152" s="155"/>
      <c r="G152" s="155"/>
      <c r="H152" s="155"/>
      <c r="I152" s="156"/>
    </row>
    <row r="153" spans="1:9" ht="43.5" customHeight="1">
      <c r="A153" s="55" t="s">
        <v>1411</v>
      </c>
      <c r="B153" s="100"/>
      <c r="C153" s="114"/>
      <c r="D153" s="114"/>
      <c r="E153" s="114"/>
      <c r="F153" s="114"/>
      <c r="G153" s="114"/>
      <c r="H153" s="114"/>
      <c r="I153" s="1238"/>
    </row>
    <row r="154" spans="1:9" ht="27.75" customHeight="1">
      <c r="A154" s="50" t="s">
        <v>1412</v>
      </c>
      <c r="B154" s="101">
        <v>3759</v>
      </c>
      <c r="C154" s="115">
        <v>6668</v>
      </c>
      <c r="D154" s="115">
        <v>8080</v>
      </c>
      <c r="E154" s="115"/>
      <c r="F154" s="115"/>
      <c r="G154" s="115"/>
      <c r="H154" s="115"/>
      <c r="I154" s="116"/>
    </row>
    <row r="155" spans="1:9" ht="18" customHeight="1" thickBot="1">
      <c r="A155" s="52" t="s">
        <v>1413</v>
      </c>
      <c r="B155" s="102">
        <v>473</v>
      </c>
      <c r="C155" s="155">
        <v>468</v>
      </c>
      <c r="D155" s="155">
        <v>206</v>
      </c>
      <c r="E155" s="155"/>
      <c r="F155" s="155"/>
      <c r="G155" s="155"/>
      <c r="H155" s="155"/>
      <c r="I155" s="156"/>
    </row>
    <row r="156" spans="1:9" ht="31.5" customHeight="1">
      <c r="A156" s="55" t="s">
        <v>536</v>
      </c>
      <c r="B156" s="100"/>
      <c r="C156" s="95"/>
      <c r="D156" s="95"/>
      <c r="E156" s="95"/>
      <c r="F156" s="95"/>
      <c r="G156" s="95"/>
      <c r="H156" s="95"/>
      <c r="I156" s="96"/>
    </row>
    <row r="157" spans="1:9" ht="40.5" customHeight="1">
      <c r="A157" s="50" t="s">
        <v>747</v>
      </c>
      <c r="B157" s="101">
        <v>172</v>
      </c>
      <c r="C157" s="105">
        <v>267</v>
      </c>
      <c r="D157" s="105">
        <v>526</v>
      </c>
      <c r="E157" s="105"/>
      <c r="F157" s="105"/>
      <c r="G157" s="105"/>
      <c r="H157" s="105"/>
      <c r="I157" s="153"/>
    </row>
    <row r="158" spans="1:9" ht="42" customHeight="1" thickBot="1">
      <c r="A158" s="52" t="s">
        <v>595</v>
      </c>
      <c r="B158" s="102">
        <v>62.7</v>
      </c>
      <c r="C158" s="112">
        <v>82.3</v>
      </c>
      <c r="D158" s="112">
        <v>76.5</v>
      </c>
      <c r="E158" s="112"/>
      <c r="F158" s="112"/>
      <c r="G158" s="112"/>
      <c r="H158" s="112"/>
      <c r="I158" s="154"/>
    </row>
    <row r="159" spans="1:9" ht="54" customHeight="1">
      <c r="A159" s="55" t="s">
        <v>761</v>
      </c>
      <c r="B159" s="100"/>
      <c r="C159" s="95"/>
      <c r="D159" s="95"/>
      <c r="E159" s="95"/>
      <c r="F159" s="95"/>
      <c r="G159" s="95"/>
      <c r="H159" s="95"/>
      <c r="I159" s="96"/>
    </row>
    <row r="160" spans="1:9" ht="27" customHeight="1" thickBot="1">
      <c r="A160" s="56" t="s">
        <v>596</v>
      </c>
      <c r="B160" s="117">
        <v>807</v>
      </c>
      <c r="C160" s="97">
        <v>481</v>
      </c>
      <c r="D160" s="97">
        <v>682</v>
      </c>
      <c r="E160" s="97"/>
      <c r="F160" s="97"/>
      <c r="G160" s="97"/>
      <c r="H160" s="97"/>
      <c r="I160" s="98"/>
    </row>
    <row r="161" spans="1:9" ht="42.75" customHeight="1">
      <c r="A161" s="55" t="s">
        <v>762</v>
      </c>
      <c r="B161" s="291"/>
      <c r="C161" s="95"/>
      <c r="D161" s="95"/>
      <c r="E161" s="95"/>
      <c r="F161" s="95"/>
      <c r="G161" s="95"/>
      <c r="H161" s="95"/>
      <c r="I161" s="96"/>
    </row>
    <row r="162" spans="1:9" ht="51">
      <c r="A162" s="739" t="s">
        <v>831</v>
      </c>
      <c r="B162" s="290">
        <v>4</v>
      </c>
      <c r="C162" s="105">
        <v>4</v>
      </c>
      <c r="D162" s="105">
        <v>0</v>
      </c>
      <c r="E162" s="105"/>
      <c r="F162" s="105"/>
      <c r="G162" s="105"/>
      <c r="H162" s="105"/>
      <c r="I162" s="153"/>
    </row>
    <row r="163" spans="1:9" ht="25.5">
      <c r="A163" s="739" t="s">
        <v>763</v>
      </c>
      <c r="B163" s="105">
        <v>1</v>
      </c>
      <c r="C163" s="105">
        <v>1</v>
      </c>
      <c r="D163" s="105">
        <v>1</v>
      </c>
      <c r="E163" s="105"/>
      <c r="F163" s="105"/>
      <c r="G163" s="105"/>
      <c r="H163" s="105"/>
      <c r="I163" s="153"/>
    </row>
    <row r="164" spans="1:9" ht="18" customHeight="1" thickBot="1">
      <c r="A164" s="750" t="s">
        <v>1306</v>
      </c>
      <c r="B164" s="97">
        <v>1</v>
      </c>
      <c r="C164" s="118">
        <v>0</v>
      </c>
      <c r="D164" s="97">
        <v>0</v>
      </c>
      <c r="E164" s="97"/>
      <c r="F164" s="97"/>
      <c r="G164" s="97"/>
      <c r="H164" s="97"/>
      <c r="I164" s="98"/>
    </row>
    <row r="165" spans="1:9" ht="25.5">
      <c r="A165" s="1355" t="s">
        <v>764</v>
      </c>
      <c r="B165" s="323"/>
      <c r="C165" s="323"/>
      <c r="D165" s="323"/>
      <c r="E165" s="95"/>
      <c r="F165" s="95"/>
      <c r="G165" s="95"/>
      <c r="H165" s="95"/>
      <c r="I165" s="96"/>
    </row>
    <row r="166" spans="1:9" ht="15.75" customHeight="1">
      <c r="A166" s="621" t="s">
        <v>1307</v>
      </c>
      <c r="B166" s="324">
        <v>0</v>
      </c>
      <c r="C166" s="324">
        <v>1</v>
      </c>
      <c r="D166" s="324">
        <v>0</v>
      </c>
      <c r="E166" s="105"/>
      <c r="F166" s="105"/>
      <c r="G166" s="105"/>
      <c r="H166" s="105"/>
      <c r="I166" s="153"/>
    </row>
    <row r="167" spans="1:9" ht="19.5" customHeight="1" thickBot="1">
      <c r="A167" s="736" t="s">
        <v>1308</v>
      </c>
      <c r="B167" s="325">
        <v>0</v>
      </c>
      <c r="C167" s="325">
        <v>0</v>
      </c>
      <c r="D167" s="325">
        <v>0</v>
      </c>
      <c r="E167" s="112"/>
      <c r="F167" s="112"/>
      <c r="G167" s="112"/>
      <c r="H167" s="112"/>
      <c r="I167" s="154"/>
    </row>
    <row r="168" spans="1:9" ht="13.5" thickBot="1">
      <c r="A168" s="746"/>
      <c r="B168" s="747"/>
      <c r="C168" s="748"/>
      <c r="D168" s="748"/>
      <c r="E168" s="748"/>
      <c r="F168" s="748"/>
      <c r="G168" s="748"/>
      <c r="H168" s="748"/>
      <c r="I168" s="749"/>
    </row>
    <row r="169" spans="1:9" ht="39" thickBot="1">
      <c r="A169" s="74" t="s">
        <v>765</v>
      </c>
      <c r="B169" s="894">
        <v>2007</v>
      </c>
      <c r="C169" s="894">
        <v>2008</v>
      </c>
      <c r="D169" s="894">
        <v>2009</v>
      </c>
      <c r="E169" s="894">
        <v>2010</v>
      </c>
      <c r="F169" s="894">
        <v>2011</v>
      </c>
      <c r="G169" s="894">
        <v>2012</v>
      </c>
      <c r="H169" s="894">
        <v>2013</v>
      </c>
      <c r="I169" s="941" t="s">
        <v>839</v>
      </c>
    </row>
    <row r="170" spans="1:9" ht="15.75" customHeight="1">
      <c r="A170" s="70" t="s">
        <v>544</v>
      </c>
      <c r="B170" s="212">
        <v>5</v>
      </c>
      <c r="C170" s="114">
        <v>6</v>
      </c>
      <c r="D170" s="212">
        <v>6</v>
      </c>
      <c r="E170" s="212"/>
      <c r="F170" s="212"/>
      <c r="G170" s="212"/>
      <c r="H170" s="212"/>
      <c r="I170" s="213"/>
    </row>
    <row r="171" spans="1:9" ht="15.75" customHeight="1">
      <c r="A171" s="43" t="s">
        <v>1343</v>
      </c>
      <c r="B171" s="214"/>
      <c r="C171" s="115"/>
      <c r="D171" s="214"/>
      <c r="E171" s="214"/>
      <c r="F171" s="214"/>
      <c r="G171" s="214"/>
      <c r="H171" s="214"/>
      <c r="I171" s="215"/>
    </row>
    <row r="172" spans="1:9" ht="15.75" customHeight="1">
      <c r="A172" s="43" t="s">
        <v>1344</v>
      </c>
      <c r="B172" s="214">
        <v>4</v>
      </c>
      <c r="C172" s="115">
        <v>5</v>
      </c>
      <c r="D172" s="214">
        <v>5</v>
      </c>
      <c r="E172" s="214"/>
      <c r="F172" s="214"/>
      <c r="G172" s="214"/>
      <c r="H172" s="214"/>
      <c r="I172" s="215"/>
    </row>
    <row r="173" spans="1:9" ht="15.75" customHeight="1" thickBot="1">
      <c r="A173" s="44" t="s">
        <v>1549</v>
      </c>
      <c r="B173" s="216">
        <v>1</v>
      </c>
      <c r="C173" s="155">
        <v>1</v>
      </c>
      <c r="D173" s="216">
        <v>1</v>
      </c>
      <c r="E173" s="216"/>
      <c r="F173" s="216"/>
      <c r="G173" s="216"/>
      <c r="H173" s="216"/>
      <c r="I173" s="217"/>
    </row>
    <row r="174" spans="1:9" ht="12.75" customHeight="1" thickBot="1">
      <c r="A174" s="40"/>
      <c r="B174" s="32"/>
      <c r="C174" s="32"/>
      <c r="D174" s="32"/>
      <c r="E174" s="32"/>
      <c r="F174" s="32"/>
      <c r="G174" s="32"/>
      <c r="H174" s="34"/>
      <c r="I174" s="34"/>
    </row>
    <row r="175" spans="1:9" ht="19.5" customHeight="1" thickBot="1">
      <c r="A175" s="240" t="s">
        <v>1546</v>
      </c>
      <c r="B175" s="894">
        <v>2007</v>
      </c>
      <c r="C175" s="894">
        <v>2008</v>
      </c>
      <c r="D175" s="894">
        <v>2009</v>
      </c>
      <c r="E175" s="894">
        <v>2010</v>
      </c>
      <c r="F175" s="894">
        <v>2011</v>
      </c>
      <c r="G175" s="894">
        <v>2012</v>
      </c>
      <c r="H175" s="894">
        <v>2013</v>
      </c>
      <c r="I175" s="941" t="s">
        <v>839</v>
      </c>
    </row>
    <row r="176" spans="1:9" ht="54" customHeight="1">
      <c r="A176" s="55" t="s">
        <v>766</v>
      </c>
      <c r="B176" s="100"/>
      <c r="C176" s="114"/>
      <c r="D176" s="114"/>
      <c r="E176" s="95"/>
      <c r="F176" s="95"/>
      <c r="G176" s="95"/>
      <c r="H176" s="95"/>
      <c r="I176" s="96"/>
    </row>
    <row r="177" spans="1:9" ht="30" customHeight="1" thickBot="1">
      <c r="A177" s="52" t="s">
        <v>548</v>
      </c>
      <c r="B177" s="102"/>
      <c r="C177" s="155">
        <v>0</v>
      </c>
      <c r="D177" s="155">
        <v>0</v>
      </c>
      <c r="E177" s="112"/>
      <c r="F177" s="112"/>
      <c r="G177" s="112"/>
      <c r="H177" s="112"/>
      <c r="I177" s="154"/>
    </row>
    <row r="178" spans="1:9" ht="53.25" customHeight="1">
      <c r="A178" s="55" t="s">
        <v>767</v>
      </c>
      <c r="B178" s="100"/>
      <c r="C178" s="95"/>
      <c r="D178" s="95"/>
      <c r="E178" s="95"/>
      <c r="F178" s="95"/>
      <c r="G178" s="95"/>
      <c r="H178" s="95"/>
      <c r="I178" s="96"/>
    </row>
    <row r="179" spans="1:9" ht="27.75" customHeight="1">
      <c r="A179" s="50" t="s">
        <v>549</v>
      </c>
      <c r="B179" s="101">
        <v>31</v>
      </c>
      <c r="C179" s="105">
        <v>45</v>
      </c>
      <c r="D179" s="105">
        <v>40</v>
      </c>
      <c r="E179" s="105"/>
      <c r="F179" s="105"/>
      <c r="G179" s="105"/>
      <c r="H179" s="105"/>
      <c r="I179" s="153"/>
    </row>
    <row r="180" spans="1:9" ht="27.75" customHeight="1" thickBot="1">
      <c r="A180" s="52" t="s">
        <v>768</v>
      </c>
      <c r="B180" s="102">
        <v>5.6</v>
      </c>
      <c r="C180" s="112">
        <v>7.4</v>
      </c>
      <c r="D180" s="112">
        <v>6.8</v>
      </c>
      <c r="E180" s="112"/>
      <c r="F180" s="112"/>
      <c r="G180" s="112"/>
      <c r="H180" s="112"/>
      <c r="I180" s="154"/>
    </row>
    <row r="181" spans="1:9" ht="42" customHeight="1">
      <c r="A181" s="1355" t="s">
        <v>770</v>
      </c>
      <c r="B181" s="322"/>
      <c r="C181" s="322"/>
      <c r="D181" s="322"/>
      <c r="E181" s="723"/>
      <c r="F181" s="723"/>
      <c r="G181" s="723"/>
      <c r="H181" s="723"/>
      <c r="I181" s="718"/>
    </row>
    <row r="182" spans="1:9" ht="27.75" customHeight="1" thickBot="1">
      <c r="A182" s="621" t="s">
        <v>771</v>
      </c>
      <c r="B182" s="321"/>
      <c r="C182" s="321">
        <v>0</v>
      </c>
      <c r="D182" s="321">
        <v>0</v>
      </c>
      <c r="E182" s="716"/>
      <c r="F182" s="716"/>
      <c r="G182" s="716"/>
      <c r="H182" s="716"/>
      <c r="I182" s="715"/>
    </row>
    <row r="183" spans="1:9" ht="51.75" customHeight="1">
      <c r="A183" s="55" t="s">
        <v>769</v>
      </c>
      <c r="B183" s="378"/>
      <c r="C183" s="95"/>
      <c r="D183" s="95"/>
      <c r="E183" s="95"/>
      <c r="F183" s="95"/>
      <c r="G183" s="95"/>
      <c r="H183" s="95"/>
      <c r="I183" s="96"/>
    </row>
    <row r="184" spans="1:9" ht="26.25" customHeight="1">
      <c r="A184" s="50" t="s">
        <v>920</v>
      </c>
      <c r="B184" s="101">
        <v>70</v>
      </c>
      <c r="C184" s="105">
        <v>123</v>
      </c>
      <c r="D184" s="105">
        <v>103</v>
      </c>
      <c r="E184" s="105"/>
      <c r="F184" s="105"/>
      <c r="G184" s="105"/>
      <c r="H184" s="105"/>
      <c r="I184" s="153"/>
    </row>
    <row r="185" spans="1:9" ht="26.25" customHeight="1" thickBot="1">
      <c r="A185" s="56" t="s">
        <v>921</v>
      </c>
      <c r="B185" s="117">
        <v>2.6</v>
      </c>
      <c r="C185" s="112">
        <v>9.4</v>
      </c>
      <c r="D185" s="97">
        <v>8.9</v>
      </c>
      <c r="E185" s="97"/>
      <c r="F185" s="97"/>
      <c r="G185" s="97"/>
      <c r="H185" s="97"/>
      <c r="I185" s="98"/>
    </row>
    <row r="186" spans="1:9" ht="54.75" customHeight="1">
      <c r="A186" s="55" t="s">
        <v>772</v>
      </c>
      <c r="B186" s="378"/>
      <c r="C186" s="95"/>
      <c r="D186" s="95"/>
      <c r="E186" s="95"/>
      <c r="F186" s="95"/>
      <c r="G186" s="95"/>
      <c r="H186" s="95"/>
      <c r="I186" s="96"/>
    </row>
    <row r="187" spans="1:9" ht="26.25" customHeight="1">
      <c r="A187" s="50" t="s">
        <v>922</v>
      </c>
      <c r="B187" s="101">
        <v>23</v>
      </c>
      <c r="C187" s="115">
        <v>0</v>
      </c>
      <c r="D187" s="105">
        <v>0</v>
      </c>
      <c r="E187" s="105"/>
      <c r="F187" s="105"/>
      <c r="G187" s="105"/>
      <c r="H187" s="105"/>
      <c r="I187" s="153"/>
    </row>
    <row r="188" spans="1:9" ht="26.25" customHeight="1" thickBot="1">
      <c r="A188" s="52" t="s">
        <v>1161</v>
      </c>
      <c r="B188" s="102">
        <v>0.3</v>
      </c>
      <c r="C188" s="155">
        <v>0</v>
      </c>
      <c r="D188" s="112">
        <v>0</v>
      </c>
      <c r="E188" s="112"/>
      <c r="F188" s="112"/>
      <c r="G188" s="112"/>
      <c r="H188" s="112"/>
      <c r="I188" s="154"/>
    </row>
    <row r="189" spans="1:9" ht="39.75" customHeight="1">
      <c r="A189" s="55" t="s">
        <v>1186</v>
      </c>
      <c r="B189" s="378"/>
      <c r="C189" s="95"/>
      <c r="D189" s="95"/>
      <c r="E189" s="95"/>
      <c r="F189" s="95"/>
      <c r="G189" s="95"/>
      <c r="H189" s="95"/>
      <c r="I189" s="96"/>
    </row>
    <row r="190" spans="1:9" ht="26.25" customHeight="1">
      <c r="A190" s="50" t="s">
        <v>1395</v>
      </c>
      <c r="B190" s="101">
        <v>157</v>
      </c>
      <c r="C190" s="105">
        <v>197</v>
      </c>
      <c r="D190" s="105">
        <v>206</v>
      </c>
      <c r="E190" s="105"/>
      <c r="F190" s="105"/>
      <c r="G190" s="105"/>
      <c r="H190" s="105"/>
      <c r="I190" s="153"/>
    </row>
    <row r="191" spans="1:9" ht="29.25" customHeight="1" thickBot="1">
      <c r="A191" s="52" t="s">
        <v>1162</v>
      </c>
      <c r="B191" s="102">
        <v>80</v>
      </c>
      <c r="C191" s="112">
        <v>74</v>
      </c>
      <c r="D191" s="112">
        <v>73</v>
      </c>
      <c r="E191" s="112"/>
      <c r="F191" s="112"/>
      <c r="G191" s="112"/>
      <c r="H191" s="112"/>
      <c r="I191" s="154"/>
    </row>
    <row r="192" spans="1:7" ht="9" customHeight="1" thickBot="1">
      <c r="A192" s="65"/>
      <c r="B192" s="30"/>
      <c r="C192" s="30"/>
      <c r="D192" s="30"/>
      <c r="E192" s="30"/>
      <c r="F192" s="30"/>
      <c r="G192" s="30"/>
    </row>
    <row r="193" spans="1:9" ht="26.25" thickBot="1">
      <c r="A193" s="66" t="s">
        <v>773</v>
      </c>
      <c r="B193" s="855">
        <v>2007</v>
      </c>
      <c r="C193" s="855">
        <v>2008</v>
      </c>
      <c r="D193" s="855">
        <v>2009</v>
      </c>
      <c r="E193" s="855">
        <v>2010</v>
      </c>
      <c r="F193" s="855">
        <v>2011</v>
      </c>
      <c r="G193" s="855">
        <v>2012</v>
      </c>
      <c r="H193" s="855">
        <v>2013</v>
      </c>
      <c r="I193" s="503" t="s">
        <v>839</v>
      </c>
    </row>
    <row r="194" spans="1:9" ht="15.75" customHeight="1">
      <c r="A194" s="721" t="s">
        <v>544</v>
      </c>
      <c r="B194" s="287">
        <v>10</v>
      </c>
      <c r="C194" s="287">
        <v>14</v>
      </c>
      <c r="D194" s="287">
        <f>D201+D231+D262</f>
        <v>14</v>
      </c>
      <c r="E194" s="287"/>
      <c r="F194" s="287"/>
      <c r="G194" s="287"/>
      <c r="H194" s="287"/>
      <c r="I194" s="289"/>
    </row>
    <row r="195" spans="1:9" ht="15.75" customHeight="1">
      <c r="A195" s="719" t="s">
        <v>545</v>
      </c>
      <c r="B195" s="101"/>
      <c r="C195" s="101">
        <v>1</v>
      </c>
      <c r="D195" s="101">
        <f>D202+D232+D263</f>
        <v>1</v>
      </c>
      <c r="E195" s="101"/>
      <c r="F195" s="101"/>
      <c r="G195" s="101"/>
      <c r="H195" s="101"/>
      <c r="I195" s="116"/>
    </row>
    <row r="196" spans="1:9" ht="15.75" customHeight="1">
      <c r="A196" s="719" t="s">
        <v>1344</v>
      </c>
      <c r="B196" s="101">
        <v>7</v>
      </c>
      <c r="C196" s="101">
        <v>10</v>
      </c>
      <c r="D196" s="101">
        <f>D203+D233+D264</f>
        <v>12</v>
      </c>
      <c r="E196" s="101"/>
      <c r="F196" s="101"/>
      <c r="G196" s="101"/>
      <c r="H196" s="101"/>
      <c r="I196" s="116"/>
    </row>
    <row r="197" spans="1:9" ht="15.75" customHeight="1">
      <c r="A197" s="719" t="s">
        <v>1549</v>
      </c>
      <c r="B197" s="101">
        <v>3</v>
      </c>
      <c r="C197" s="101">
        <v>2</v>
      </c>
      <c r="D197" s="101">
        <f>D204+D234+D265</f>
        <v>0</v>
      </c>
      <c r="E197" s="101"/>
      <c r="F197" s="101"/>
      <c r="G197" s="101"/>
      <c r="H197" s="101"/>
      <c r="I197" s="116"/>
    </row>
    <row r="198" spans="1:9" ht="15.75" customHeight="1" thickBot="1">
      <c r="A198" s="752" t="s">
        <v>1556</v>
      </c>
      <c r="B198" s="102"/>
      <c r="C198" s="102">
        <v>1</v>
      </c>
      <c r="D198" s="102">
        <f>D266</f>
        <v>1</v>
      </c>
      <c r="E198" s="102"/>
      <c r="F198" s="102"/>
      <c r="G198" s="102"/>
      <c r="H198" s="102"/>
      <c r="I198" s="156"/>
    </row>
    <row r="199" spans="1:7" ht="9" customHeight="1" thickBot="1">
      <c r="A199" s="30"/>
      <c r="B199" s="30"/>
      <c r="C199" s="30"/>
      <c r="D199" s="30"/>
      <c r="E199" s="30"/>
      <c r="F199" s="30"/>
      <c r="G199" s="30"/>
    </row>
    <row r="200" spans="1:9" ht="30.75" customHeight="1" thickBot="1">
      <c r="A200" s="72" t="s">
        <v>774</v>
      </c>
      <c r="B200" s="894">
        <v>2007</v>
      </c>
      <c r="C200" s="894">
        <v>2008</v>
      </c>
      <c r="D200" s="894">
        <v>2009</v>
      </c>
      <c r="E200" s="894">
        <v>2010</v>
      </c>
      <c r="F200" s="894">
        <v>2011</v>
      </c>
      <c r="G200" s="894">
        <v>2012</v>
      </c>
      <c r="H200" s="894">
        <v>2013</v>
      </c>
      <c r="I200" s="941" t="s">
        <v>839</v>
      </c>
    </row>
    <row r="201" spans="1:9" ht="15.75" customHeight="1">
      <c r="A201" s="70" t="s">
        <v>544</v>
      </c>
      <c r="B201" s="183">
        <v>5</v>
      </c>
      <c r="C201" s="100">
        <v>6</v>
      </c>
      <c r="D201" s="183">
        <v>6</v>
      </c>
      <c r="E201" s="183"/>
      <c r="F201" s="183"/>
      <c r="G201" s="183"/>
      <c r="H201" s="183"/>
      <c r="I201" s="198"/>
    </row>
    <row r="202" spans="1:9" ht="15.75" customHeight="1">
      <c r="A202" s="43" t="s">
        <v>1343</v>
      </c>
      <c r="B202" s="199"/>
      <c r="C202" s="101"/>
      <c r="D202" s="199"/>
      <c r="E202" s="199"/>
      <c r="F202" s="199"/>
      <c r="G202" s="199"/>
      <c r="H202" s="199"/>
      <c r="I202" s="201"/>
    </row>
    <row r="203" spans="1:9" ht="15.75" customHeight="1">
      <c r="A203" s="43" t="s">
        <v>1344</v>
      </c>
      <c r="B203" s="199">
        <v>3</v>
      </c>
      <c r="C203" s="101">
        <v>5</v>
      </c>
      <c r="D203" s="199">
        <v>6</v>
      </c>
      <c r="E203" s="199"/>
      <c r="F203" s="199"/>
      <c r="G203" s="199"/>
      <c r="H203" s="199"/>
      <c r="I203" s="201"/>
    </row>
    <row r="204" spans="1:9" ht="15.75" customHeight="1" thickBot="1">
      <c r="A204" s="44" t="s">
        <v>1549</v>
      </c>
      <c r="B204" s="202">
        <v>2</v>
      </c>
      <c r="C204" s="102">
        <v>1</v>
      </c>
      <c r="D204" s="202"/>
      <c r="E204" s="202"/>
      <c r="F204" s="202"/>
      <c r="G204" s="202"/>
      <c r="H204" s="202"/>
      <c r="I204" s="204"/>
    </row>
    <row r="205" spans="1:9" ht="6" customHeight="1" thickBot="1">
      <c r="A205" s="13"/>
      <c r="B205" s="45"/>
      <c r="C205" s="45"/>
      <c r="D205" s="45"/>
      <c r="E205" s="45"/>
      <c r="F205" s="45"/>
      <c r="G205" s="45"/>
      <c r="H205" s="45"/>
      <c r="I205" s="18"/>
    </row>
    <row r="206" spans="1:9" ht="19.5" customHeight="1" thickBot="1">
      <c r="A206" s="240" t="s">
        <v>1546</v>
      </c>
      <c r="B206" s="894">
        <v>2007</v>
      </c>
      <c r="C206" s="894">
        <v>2008</v>
      </c>
      <c r="D206" s="894">
        <v>2009</v>
      </c>
      <c r="E206" s="894">
        <v>2010</v>
      </c>
      <c r="F206" s="894">
        <v>2011</v>
      </c>
      <c r="G206" s="894">
        <v>2012</v>
      </c>
      <c r="H206" s="894">
        <v>2013</v>
      </c>
      <c r="I206" s="941" t="s">
        <v>839</v>
      </c>
    </row>
    <row r="207" spans="1:9" ht="28.5" customHeight="1">
      <c r="A207" s="55" t="s">
        <v>1163</v>
      </c>
      <c r="B207" s="100"/>
      <c r="C207" s="114"/>
      <c r="D207" s="95"/>
      <c r="E207" s="95"/>
      <c r="F207" s="95"/>
      <c r="G207" s="95"/>
      <c r="H207" s="95"/>
      <c r="I207" s="96"/>
    </row>
    <row r="208" spans="1:9" ht="16.5" customHeight="1">
      <c r="A208" s="50" t="s">
        <v>1164</v>
      </c>
      <c r="B208" s="101">
        <v>0</v>
      </c>
      <c r="C208" s="115">
        <v>0</v>
      </c>
      <c r="D208" s="115">
        <v>0</v>
      </c>
      <c r="E208" s="105"/>
      <c r="F208" s="105"/>
      <c r="G208" s="105"/>
      <c r="H208" s="105"/>
      <c r="I208" s="153"/>
    </row>
    <row r="209" spans="1:9" ht="16.5" customHeight="1">
      <c r="A209" s="50" t="s">
        <v>1165</v>
      </c>
      <c r="B209" s="101">
        <v>0</v>
      </c>
      <c r="C209" s="115">
        <v>0</v>
      </c>
      <c r="D209" s="115">
        <v>0</v>
      </c>
      <c r="E209" s="105"/>
      <c r="F209" s="105"/>
      <c r="G209" s="105"/>
      <c r="H209" s="105"/>
      <c r="I209" s="153"/>
    </row>
    <row r="210" spans="1:9" ht="16.5" customHeight="1" thickBot="1">
      <c r="A210" s="52" t="s">
        <v>1391</v>
      </c>
      <c r="B210" s="102">
        <v>378817</v>
      </c>
      <c r="C210" s="155">
        <v>380039</v>
      </c>
      <c r="D210" s="155">
        <v>367699</v>
      </c>
      <c r="E210" s="112"/>
      <c r="F210" s="112"/>
      <c r="G210" s="112"/>
      <c r="H210" s="112"/>
      <c r="I210" s="154"/>
    </row>
    <row r="211" spans="1:9" ht="42" customHeight="1">
      <c r="A211" s="55" t="s">
        <v>1392</v>
      </c>
      <c r="B211" s="100"/>
      <c r="C211" s="95"/>
      <c r="D211" s="95"/>
      <c r="E211" s="95"/>
      <c r="F211" s="95"/>
      <c r="G211" s="95"/>
      <c r="H211" s="95"/>
      <c r="I211" s="96"/>
    </row>
    <row r="212" spans="1:9" ht="31.5" customHeight="1">
      <c r="A212" s="50" t="s">
        <v>1219</v>
      </c>
      <c r="B212" s="101">
        <v>1</v>
      </c>
      <c r="C212" s="105">
        <v>1</v>
      </c>
      <c r="D212" s="105"/>
      <c r="E212" s="105"/>
      <c r="F212" s="105"/>
      <c r="G212" s="105"/>
      <c r="H212" s="105"/>
      <c r="I212" s="153"/>
    </row>
    <row r="213" spans="1:9" ht="17.25" customHeight="1" thickBot="1">
      <c r="A213" s="52" t="s">
        <v>1220</v>
      </c>
      <c r="B213" s="102">
        <v>125</v>
      </c>
      <c r="C213" s="155">
        <v>0</v>
      </c>
      <c r="D213" s="112">
        <v>0</v>
      </c>
      <c r="E213" s="112"/>
      <c r="F213" s="112"/>
      <c r="G213" s="112"/>
      <c r="H213" s="112"/>
      <c r="I213" s="154"/>
    </row>
    <row r="214" spans="1:9" ht="25.5">
      <c r="A214" s="298" t="s">
        <v>775</v>
      </c>
      <c r="B214" s="723"/>
      <c r="C214" s="723"/>
      <c r="D214" s="723"/>
      <c r="E214" s="723"/>
      <c r="F214" s="723"/>
      <c r="G214" s="723"/>
      <c r="H214" s="723"/>
      <c r="I214" s="718"/>
    </row>
    <row r="215" spans="1:9" ht="38.25">
      <c r="A215" s="734" t="s">
        <v>1224</v>
      </c>
      <c r="B215" s="716"/>
      <c r="C215" s="716">
        <v>8</v>
      </c>
      <c r="D215" s="716">
        <v>6</v>
      </c>
      <c r="E215" s="716"/>
      <c r="F215" s="716"/>
      <c r="G215" s="716"/>
      <c r="H215" s="716"/>
      <c r="I215" s="715"/>
    </row>
    <row r="216" spans="1:9" ht="28.5" customHeight="1" thickBot="1">
      <c r="A216" s="735" t="s">
        <v>776</v>
      </c>
      <c r="B216" s="421"/>
      <c r="C216" s="421">
        <v>15</v>
      </c>
      <c r="D216" s="421">
        <v>15</v>
      </c>
      <c r="E216" s="421"/>
      <c r="F216" s="421"/>
      <c r="G216" s="421"/>
      <c r="H216" s="421"/>
      <c r="I216" s="722"/>
    </row>
    <row r="217" spans="1:9" ht="26.25" customHeight="1">
      <c r="A217" s="55" t="s">
        <v>1221</v>
      </c>
      <c r="B217" s="114"/>
      <c r="C217" s="95"/>
      <c r="D217" s="95"/>
      <c r="E217" s="95"/>
      <c r="F217" s="95"/>
      <c r="G217" s="95"/>
      <c r="H217" s="95"/>
      <c r="I217" s="96"/>
    </row>
    <row r="218" spans="1:9" ht="29.25" customHeight="1">
      <c r="A218" s="50" t="s">
        <v>509</v>
      </c>
      <c r="B218" s="115">
        <v>274</v>
      </c>
      <c r="C218" s="105">
        <v>179</v>
      </c>
      <c r="D218" s="105">
        <v>422</v>
      </c>
      <c r="E218" s="105"/>
      <c r="F218" s="105"/>
      <c r="G218" s="105"/>
      <c r="H218" s="105"/>
      <c r="I218" s="153"/>
    </row>
    <row r="219" spans="1:9" ht="17.25" customHeight="1">
      <c r="A219" s="50" t="s">
        <v>510</v>
      </c>
      <c r="B219" s="115">
        <v>16253</v>
      </c>
      <c r="C219" s="105">
        <v>15609</v>
      </c>
      <c r="D219" s="105">
        <v>18600</v>
      </c>
      <c r="E219" s="105"/>
      <c r="F219" s="105"/>
      <c r="G219" s="105"/>
      <c r="H219" s="105"/>
      <c r="I219" s="153"/>
    </row>
    <row r="220" spans="1:9" ht="17.25" customHeight="1">
      <c r="A220" s="50" t="s">
        <v>511</v>
      </c>
      <c r="B220" s="115">
        <v>14522</v>
      </c>
      <c r="C220" s="105">
        <v>17719</v>
      </c>
      <c r="D220" s="105">
        <v>16504</v>
      </c>
      <c r="E220" s="105"/>
      <c r="F220" s="105"/>
      <c r="G220" s="105"/>
      <c r="H220" s="105"/>
      <c r="I220" s="153"/>
    </row>
    <row r="221" spans="1:9" ht="17.25" customHeight="1">
      <c r="A221" s="79" t="s">
        <v>1261</v>
      </c>
      <c r="B221" s="105">
        <v>1147</v>
      </c>
      <c r="C221" s="105">
        <v>1194</v>
      </c>
      <c r="D221" s="105">
        <v>9</v>
      </c>
      <c r="E221" s="31"/>
      <c r="F221" s="31"/>
      <c r="G221" s="31"/>
      <c r="H221" s="47"/>
      <c r="I221" s="51"/>
    </row>
    <row r="222" spans="1:9" ht="17.25" customHeight="1" thickBot="1">
      <c r="A222" s="68" t="s">
        <v>1262</v>
      </c>
      <c r="B222" s="112">
        <v>2</v>
      </c>
      <c r="C222" s="112">
        <v>1</v>
      </c>
      <c r="D222" s="112">
        <v>0</v>
      </c>
      <c r="E222" s="53"/>
      <c r="F222" s="53"/>
      <c r="G222" s="53"/>
      <c r="H222" s="59"/>
      <c r="I222" s="54"/>
    </row>
    <row r="223" spans="1:9" ht="42" customHeight="1">
      <c r="A223" s="55" t="s">
        <v>777</v>
      </c>
      <c r="B223" s="95"/>
      <c r="C223" s="95"/>
      <c r="D223" s="95"/>
      <c r="E223" s="95"/>
      <c r="F223" s="95"/>
      <c r="G223" s="95"/>
      <c r="H223" s="95"/>
      <c r="I223" s="96"/>
    </row>
    <row r="224" spans="1:9" ht="17.25" customHeight="1" thickBot="1">
      <c r="A224" s="701" t="s">
        <v>778</v>
      </c>
      <c r="B224" s="738">
        <v>3</v>
      </c>
      <c r="C224" s="112">
        <v>3</v>
      </c>
      <c r="D224" s="738">
        <v>2</v>
      </c>
      <c r="E224" s="427"/>
      <c r="F224" s="427"/>
      <c r="G224" s="427"/>
      <c r="H224" s="428"/>
      <c r="I224" s="429"/>
    </row>
    <row r="225" spans="1:9" ht="24.75" customHeight="1">
      <c r="A225" s="55" t="s">
        <v>1452</v>
      </c>
      <c r="B225" s="114"/>
      <c r="C225" s="114"/>
      <c r="D225" s="95"/>
      <c r="E225" s="95"/>
      <c r="F225" s="95"/>
      <c r="G225" s="95"/>
      <c r="H225" s="95"/>
      <c r="I225" s="96"/>
    </row>
    <row r="226" spans="1:9" ht="28.5" customHeight="1">
      <c r="A226" s="50" t="s">
        <v>779</v>
      </c>
      <c r="B226" s="395"/>
      <c r="C226" s="115">
        <v>0</v>
      </c>
      <c r="D226" s="105">
        <v>0</v>
      </c>
      <c r="E226" s="31"/>
      <c r="F226" s="31"/>
      <c r="G226" s="31"/>
      <c r="H226" s="47"/>
      <c r="I226" s="51"/>
    </row>
    <row r="227" spans="1:9" ht="14.25" customHeight="1">
      <c r="A227" s="50" t="s">
        <v>1397</v>
      </c>
      <c r="B227" s="395"/>
      <c r="C227" s="115">
        <v>0</v>
      </c>
      <c r="D227" s="105">
        <v>0</v>
      </c>
      <c r="E227" s="31"/>
      <c r="F227" s="31"/>
      <c r="G227" s="31"/>
      <c r="H227" s="47"/>
      <c r="I227" s="51"/>
    </row>
    <row r="228" spans="1:9" ht="15.75" customHeight="1" thickBot="1">
      <c r="A228" s="52" t="s">
        <v>780</v>
      </c>
      <c r="B228" s="398"/>
      <c r="C228" s="155">
        <v>0</v>
      </c>
      <c r="D228" s="112">
        <v>0</v>
      </c>
      <c r="E228" s="53"/>
      <c r="F228" s="53"/>
      <c r="G228" s="53"/>
      <c r="H228" s="59"/>
      <c r="I228" s="54"/>
    </row>
    <row r="229" spans="1:7" s="34" customFormat="1" ht="9" customHeight="1" thickBot="1">
      <c r="A229" s="71"/>
      <c r="B229" s="32"/>
      <c r="C229" s="32"/>
      <c r="D229" s="32"/>
      <c r="E229" s="32"/>
      <c r="F229" s="32"/>
      <c r="G229" s="32"/>
    </row>
    <row r="230" spans="1:9" ht="33" customHeight="1" thickBot="1">
      <c r="A230" s="74" t="s">
        <v>781</v>
      </c>
      <c r="B230" s="894">
        <v>2007</v>
      </c>
      <c r="C230" s="894">
        <v>2008</v>
      </c>
      <c r="D230" s="894">
        <v>2009</v>
      </c>
      <c r="E230" s="894">
        <v>2010</v>
      </c>
      <c r="F230" s="894">
        <v>2011</v>
      </c>
      <c r="G230" s="894">
        <v>2012</v>
      </c>
      <c r="H230" s="894">
        <v>2013</v>
      </c>
      <c r="I230" s="941" t="s">
        <v>839</v>
      </c>
    </row>
    <row r="231" spans="1:9" ht="15" customHeight="1">
      <c r="A231" s="55" t="s">
        <v>544</v>
      </c>
      <c r="B231" s="753">
        <v>1</v>
      </c>
      <c r="C231" s="114">
        <v>4</v>
      </c>
      <c r="D231" s="753">
        <v>4</v>
      </c>
      <c r="E231" s="753"/>
      <c r="F231" s="753"/>
      <c r="G231" s="753"/>
      <c r="H231" s="753"/>
      <c r="I231" s="754"/>
    </row>
    <row r="232" spans="1:9" ht="15" customHeight="1">
      <c r="A232" s="462" t="s">
        <v>1343</v>
      </c>
      <c r="B232" s="755"/>
      <c r="C232" s="115">
        <v>1</v>
      </c>
      <c r="D232" s="755">
        <v>1</v>
      </c>
      <c r="E232" s="755"/>
      <c r="F232" s="755"/>
      <c r="G232" s="755"/>
      <c r="H232" s="755"/>
      <c r="I232" s="756"/>
    </row>
    <row r="233" spans="1:9" ht="15" customHeight="1">
      <c r="A233" s="462" t="s">
        <v>1344</v>
      </c>
      <c r="B233" s="755">
        <v>1</v>
      </c>
      <c r="C233" s="115">
        <v>3</v>
      </c>
      <c r="D233" s="755">
        <v>3</v>
      </c>
      <c r="E233" s="755"/>
      <c r="F233" s="755"/>
      <c r="G233" s="755"/>
      <c r="H233" s="755"/>
      <c r="I233" s="756"/>
    </row>
    <row r="234" spans="1:9" ht="15" customHeight="1" thickBot="1">
      <c r="A234" s="757" t="s">
        <v>1549</v>
      </c>
      <c r="B234" s="758"/>
      <c r="C234" s="155"/>
      <c r="D234" s="758"/>
      <c r="E234" s="758"/>
      <c r="F234" s="758"/>
      <c r="G234" s="758"/>
      <c r="H234" s="758"/>
      <c r="I234" s="759"/>
    </row>
    <row r="235" spans="1:7" ht="9.75" customHeight="1" thickBot="1">
      <c r="A235" s="30"/>
      <c r="B235" s="30"/>
      <c r="C235" s="30"/>
      <c r="D235" s="30"/>
      <c r="E235" s="30"/>
      <c r="F235" s="30"/>
      <c r="G235" s="30"/>
    </row>
    <row r="236" spans="1:9" ht="24" customHeight="1" thickBot="1">
      <c r="A236" s="240" t="s">
        <v>1546</v>
      </c>
      <c r="B236" s="894">
        <v>2007</v>
      </c>
      <c r="C236" s="894">
        <v>2008</v>
      </c>
      <c r="D236" s="894">
        <v>2009</v>
      </c>
      <c r="E236" s="894">
        <v>2010</v>
      </c>
      <c r="F236" s="894">
        <v>2011</v>
      </c>
      <c r="G236" s="894">
        <v>2012</v>
      </c>
      <c r="H236" s="894">
        <v>2013</v>
      </c>
      <c r="I236" s="941" t="s">
        <v>839</v>
      </c>
    </row>
    <row r="237" spans="1:9" ht="17.25" customHeight="1">
      <c r="A237" s="1363" t="s">
        <v>782</v>
      </c>
      <c r="B237" s="1293"/>
      <c r="C237" s="1293"/>
      <c r="D237" s="1293"/>
      <c r="E237" s="723"/>
      <c r="F237" s="723"/>
      <c r="G237" s="723"/>
      <c r="H237" s="723"/>
      <c r="I237" s="718"/>
    </row>
    <row r="238" spans="1:9" ht="20.25" customHeight="1" thickBot="1">
      <c r="A238" s="760" t="s">
        <v>783</v>
      </c>
      <c r="B238" s="761"/>
      <c r="C238" s="761">
        <v>1</v>
      </c>
      <c r="D238" s="761"/>
      <c r="E238" s="421"/>
      <c r="F238" s="421"/>
      <c r="G238" s="421"/>
      <c r="H238" s="421"/>
      <c r="I238" s="722"/>
    </row>
    <row r="239" spans="1:9" ht="27.75" customHeight="1">
      <c r="A239" s="298" t="s">
        <v>784</v>
      </c>
      <c r="B239" s="723"/>
      <c r="C239" s="723"/>
      <c r="D239" s="723"/>
      <c r="E239" s="723"/>
      <c r="F239" s="723"/>
      <c r="G239" s="723"/>
      <c r="H239" s="723"/>
      <c r="I239" s="718"/>
    </row>
    <row r="240" spans="1:9" ht="28.5" customHeight="1" thickBot="1">
      <c r="A240" s="735" t="s">
        <v>785</v>
      </c>
      <c r="B240" s="421"/>
      <c r="C240" s="421">
        <v>1</v>
      </c>
      <c r="D240" s="421">
        <v>1</v>
      </c>
      <c r="E240" s="421"/>
      <c r="F240" s="421"/>
      <c r="G240" s="421"/>
      <c r="H240" s="421"/>
      <c r="I240" s="722"/>
    </row>
    <row r="241" spans="1:9" ht="27.75" customHeight="1">
      <c r="A241" s="298" t="s">
        <v>786</v>
      </c>
      <c r="B241" s="723"/>
      <c r="C241" s="723"/>
      <c r="D241" s="723"/>
      <c r="E241" s="723"/>
      <c r="F241" s="723"/>
      <c r="G241" s="723"/>
      <c r="H241" s="723"/>
      <c r="I241" s="718"/>
    </row>
    <row r="242" spans="1:9" ht="18" customHeight="1">
      <c r="A242" s="734" t="s">
        <v>787</v>
      </c>
      <c r="B242" s="716"/>
      <c r="C242" s="716">
        <v>13</v>
      </c>
      <c r="D242" s="716">
        <v>12</v>
      </c>
      <c r="E242" s="716"/>
      <c r="F242" s="716"/>
      <c r="G242" s="716"/>
      <c r="H242" s="716"/>
      <c r="I242" s="715"/>
    </row>
    <row r="243" spans="1:9" ht="27.75" customHeight="1">
      <c r="A243" s="734" t="s">
        <v>788</v>
      </c>
      <c r="B243" s="716"/>
      <c r="C243" s="716">
        <v>8305</v>
      </c>
      <c r="D243" s="716">
        <v>8875</v>
      </c>
      <c r="E243" s="716"/>
      <c r="F243" s="716"/>
      <c r="G243" s="716"/>
      <c r="H243" s="716"/>
      <c r="I243" s="715"/>
    </row>
    <row r="244" spans="1:9" ht="17.25" customHeight="1">
      <c r="A244" s="734" t="s">
        <v>789</v>
      </c>
      <c r="B244" s="716"/>
      <c r="C244" s="716">
        <v>18</v>
      </c>
      <c r="D244" s="716">
        <v>34</v>
      </c>
      <c r="E244" s="716"/>
      <c r="F244" s="716"/>
      <c r="G244" s="716"/>
      <c r="H244" s="716"/>
      <c r="I244" s="715"/>
    </row>
    <row r="245" spans="1:9" ht="31.5" customHeight="1">
      <c r="A245" s="734" t="s">
        <v>795</v>
      </c>
      <c r="B245" s="716">
        <v>548.9</v>
      </c>
      <c r="C245" s="101">
        <v>562.9</v>
      </c>
      <c r="D245" s="716" t="s">
        <v>638</v>
      </c>
      <c r="E245" s="716"/>
      <c r="F245" s="716"/>
      <c r="G245" s="716"/>
      <c r="H245" s="716"/>
      <c r="I245" s="715"/>
    </row>
    <row r="246" spans="1:9" ht="27.75" customHeight="1">
      <c r="A246" s="734" t="s">
        <v>790</v>
      </c>
      <c r="B246" s="716">
        <v>80</v>
      </c>
      <c r="C246" s="101">
        <v>81</v>
      </c>
      <c r="D246" s="716" t="s">
        <v>638</v>
      </c>
      <c r="E246" s="716"/>
      <c r="F246" s="716"/>
      <c r="G246" s="716"/>
      <c r="H246" s="716"/>
      <c r="I246" s="715"/>
    </row>
    <row r="247" spans="1:9" ht="25.5" customHeight="1">
      <c r="A247" s="734" t="s">
        <v>791</v>
      </c>
      <c r="B247" s="716">
        <v>0.23</v>
      </c>
      <c r="C247" s="101">
        <v>0.23</v>
      </c>
      <c r="D247" s="716" t="s">
        <v>638</v>
      </c>
      <c r="E247" s="716"/>
      <c r="F247" s="716"/>
      <c r="G247" s="716"/>
      <c r="H247" s="716"/>
      <c r="I247" s="715"/>
    </row>
    <row r="248" spans="1:9" ht="31.5" customHeight="1">
      <c r="A248" s="745" t="s">
        <v>794</v>
      </c>
      <c r="B248" s="419">
        <v>131.1</v>
      </c>
      <c r="C248" s="287">
        <v>112.5</v>
      </c>
      <c r="D248" s="716" t="s">
        <v>638</v>
      </c>
      <c r="E248" s="419"/>
      <c r="F248" s="419"/>
      <c r="G248" s="419"/>
      <c r="H248" s="419"/>
      <c r="I248" s="714"/>
    </row>
    <row r="249" spans="1:9" ht="27.75" customHeight="1">
      <c r="A249" s="734" t="s">
        <v>792</v>
      </c>
      <c r="B249" s="716">
        <v>9974</v>
      </c>
      <c r="C249" s="101">
        <v>9687</v>
      </c>
      <c r="D249" s="716" t="s">
        <v>638</v>
      </c>
      <c r="E249" s="716"/>
      <c r="F249" s="716"/>
      <c r="G249" s="716"/>
      <c r="H249" s="716"/>
      <c r="I249" s="715"/>
    </row>
    <row r="250" spans="1:9" ht="27.75" customHeight="1">
      <c r="A250" s="734" t="s">
        <v>793</v>
      </c>
      <c r="B250" s="101" t="s">
        <v>273</v>
      </c>
      <c r="C250" s="115">
        <v>54.52</v>
      </c>
      <c r="D250" s="716" t="s">
        <v>638</v>
      </c>
      <c r="E250" s="716"/>
      <c r="F250" s="716"/>
      <c r="G250" s="716"/>
      <c r="H250" s="716"/>
      <c r="I250" s="715"/>
    </row>
    <row r="251" spans="1:9" ht="27.75" customHeight="1">
      <c r="A251" s="734" t="s">
        <v>796</v>
      </c>
      <c r="B251" s="101" t="s">
        <v>727</v>
      </c>
      <c r="C251" s="1437" t="s">
        <v>284</v>
      </c>
      <c r="D251" s="716" t="s">
        <v>638</v>
      </c>
      <c r="E251" s="716"/>
      <c r="F251" s="716"/>
      <c r="G251" s="716"/>
      <c r="H251" s="716"/>
      <c r="I251" s="715"/>
    </row>
    <row r="252" spans="1:9" ht="19.5" customHeight="1">
      <c r="A252" s="734" t="s">
        <v>797</v>
      </c>
      <c r="B252" s="1823" t="s">
        <v>285</v>
      </c>
      <c r="C252" s="1819" t="s">
        <v>286</v>
      </c>
      <c r="D252" s="1819" t="s">
        <v>638</v>
      </c>
      <c r="E252" s="716"/>
      <c r="F252" s="716"/>
      <c r="G252" s="716"/>
      <c r="H252" s="716"/>
      <c r="I252" s="715"/>
    </row>
    <row r="253" spans="1:9" ht="21" customHeight="1">
      <c r="A253" s="734" t="s">
        <v>798</v>
      </c>
      <c r="B253" s="1824"/>
      <c r="C253" s="1825"/>
      <c r="D253" s="1825"/>
      <c r="E253" s="716"/>
      <c r="F253" s="716"/>
      <c r="G253" s="716"/>
      <c r="H253" s="716"/>
      <c r="I253" s="715"/>
    </row>
    <row r="254" spans="1:9" ht="18.75" customHeight="1">
      <c r="A254" s="734" t="s">
        <v>799</v>
      </c>
      <c r="B254" s="1816" t="s">
        <v>689</v>
      </c>
      <c r="C254" s="1819" t="s">
        <v>287</v>
      </c>
      <c r="D254" s="1819" t="s">
        <v>638</v>
      </c>
      <c r="E254" s="716"/>
      <c r="F254" s="716"/>
      <c r="G254" s="716"/>
      <c r="H254" s="716"/>
      <c r="I254" s="715"/>
    </row>
    <row r="255" spans="1:9" ht="19.5" customHeight="1">
      <c r="A255" s="734" t="s">
        <v>800</v>
      </c>
      <c r="B255" s="1817"/>
      <c r="C255" s="1820"/>
      <c r="D255" s="1820"/>
      <c r="E255" s="716"/>
      <c r="F255" s="716"/>
      <c r="G255" s="716"/>
      <c r="H255" s="716"/>
      <c r="I255" s="715"/>
    </row>
    <row r="256" spans="1:9" ht="18.75" customHeight="1" thickBot="1">
      <c r="A256" s="735" t="s">
        <v>801</v>
      </c>
      <c r="B256" s="1818"/>
      <c r="C256" s="1821"/>
      <c r="D256" s="1821"/>
      <c r="E256" s="421"/>
      <c r="F256" s="421"/>
      <c r="G256" s="421"/>
      <c r="H256" s="421"/>
      <c r="I256" s="722"/>
    </row>
    <row r="257" spans="1:9" ht="30" customHeight="1">
      <c r="A257" s="55" t="s">
        <v>1554</v>
      </c>
      <c r="B257" s="114"/>
      <c r="C257" s="95"/>
      <c r="D257" s="95"/>
      <c r="E257" s="95"/>
      <c r="F257" s="95"/>
      <c r="G257" s="95"/>
      <c r="H257" s="95"/>
      <c r="I257" s="96"/>
    </row>
    <row r="258" spans="1:9" ht="15.75" customHeight="1">
      <c r="A258" s="293" t="s">
        <v>1455</v>
      </c>
      <c r="B258" s="115">
        <v>20</v>
      </c>
      <c r="C258" s="105">
        <v>11</v>
      </c>
      <c r="D258" s="105">
        <v>8</v>
      </c>
      <c r="E258" s="105"/>
      <c r="F258" s="105"/>
      <c r="G258" s="105"/>
      <c r="H258" s="105"/>
      <c r="I258" s="153"/>
    </row>
    <row r="259" spans="1:9" ht="18" customHeight="1" thickBot="1">
      <c r="A259" s="292" t="s">
        <v>512</v>
      </c>
      <c r="B259" s="118">
        <v>30</v>
      </c>
      <c r="C259" s="112">
        <v>30</v>
      </c>
      <c r="D259" s="97">
        <v>14.91</v>
      </c>
      <c r="E259" s="97"/>
      <c r="F259" s="97"/>
      <c r="G259" s="97"/>
      <c r="H259" s="97"/>
      <c r="I259" s="98"/>
    </row>
    <row r="260" spans="1:9" ht="15.75" customHeight="1" thickBot="1">
      <c r="A260" s="267"/>
      <c r="B260" s="268"/>
      <c r="C260" s="269"/>
      <c r="D260" s="269"/>
      <c r="E260" s="269"/>
      <c r="F260" s="269"/>
      <c r="G260" s="269"/>
      <c r="H260" s="269"/>
      <c r="I260" s="269"/>
    </row>
    <row r="261" spans="1:9" ht="38.25" customHeight="1" thickBot="1">
      <c r="A261" s="548" t="s">
        <v>802</v>
      </c>
      <c r="B261" s="855">
        <v>2007</v>
      </c>
      <c r="C261" s="855">
        <v>2008</v>
      </c>
      <c r="D261" s="855">
        <v>2009</v>
      </c>
      <c r="E261" s="855">
        <v>2010</v>
      </c>
      <c r="F261" s="855">
        <v>2011</v>
      </c>
      <c r="G261" s="855">
        <v>2012</v>
      </c>
      <c r="H261" s="855">
        <v>2013</v>
      </c>
      <c r="I261" s="503" t="s">
        <v>839</v>
      </c>
    </row>
    <row r="262" spans="1:9" ht="14.25" customHeight="1">
      <c r="A262" s="721" t="s">
        <v>544</v>
      </c>
      <c r="B262" s="288">
        <v>4</v>
      </c>
      <c r="C262" s="288">
        <v>4</v>
      </c>
      <c r="D262" s="288">
        <v>4</v>
      </c>
      <c r="E262" s="288"/>
      <c r="F262" s="288"/>
      <c r="G262" s="288"/>
      <c r="H262" s="288"/>
      <c r="I262" s="289"/>
    </row>
    <row r="263" spans="1:9" ht="15" customHeight="1">
      <c r="A263" s="719" t="s">
        <v>545</v>
      </c>
      <c r="B263" s="115"/>
      <c r="C263" s="115"/>
      <c r="D263" s="115"/>
      <c r="E263" s="115"/>
      <c r="F263" s="115"/>
      <c r="G263" s="115"/>
      <c r="H263" s="115"/>
      <c r="I263" s="116"/>
    </row>
    <row r="264" spans="1:9" ht="14.25" customHeight="1">
      <c r="A264" s="719" t="s">
        <v>1344</v>
      </c>
      <c r="B264" s="115">
        <v>3</v>
      </c>
      <c r="C264" s="115">
        <v>3</v>
      </c>
      <c r="D264" s="115">
        <v>3</v>
      </c>
      <c r="E264" s="115"/>
      <c r="F264" s="115"/>
      <c r="G264" s="115"/>
      <c r="H264" s="115"/>
      <c r="I264" s="116"/>
    </row>
    <row r="265" spans="1:9" ht="16.5" customHeight="1">
      <c r="A265" s="719" t="s">
        <v>1549</v>
      </c>
      <c r="B265" s="115">
        <v>1</v>
      </c>
      <c r="C265" s="115"/>
      <c r="D265" s="115"/>
      <c r="E265" s="115"/>
      <c r="F265" s="115"/>
      <c r="G265" s="115"/>
      <c r="H265" s="115"/>
      <c r="I265" s="116"/>
    </row>
    <row r="266" spans="1:9" ht="16.5" customHeight="1" thickBot="1">
      <c r="A266" s="752" t="s">
        <v>1556</v>
      </c>
      <c r="B266" s="155"/>
      <c r="C266" s="155">
        <v>1</v>
      </c>
      <c r="D266" s="155">
        <v>1</v>
      </c>
      <c r="E266" s="155"/>
      <c r="F266" s="155"/>
      <c r="G266" s="155"/>
      <c r="H266" s="155"/>
      <c r="I266" s="156"/>
    </row>
    <row r="267" spans="1:9" s="34" customFormat="1" ht="16.5" customHeight="1" thickBot="1">
      <c r="A267" s="40"/>
      <c r="B267" s="284"/>
      <c r="C267" s="284"/>
      <c r="D267" s="284"/>
      <c r="E267" s="284"/>
      <c r="F267" s="284"/>
      <c r="G267" s="284"/>
      <c r="H267" s="284"/>
      <c r="I267" s="284"/>
    </row>
    <row r="268" spans="1:9" ht="26.25" customHeight="1" thickBot="1">
      <c r="A268" s="249" t="s">
        <v>1546</v>
      </c>
      <c r="B268" s="855">
        <v>2007</v>
      </c>
      <c r="C268" s="855">
        <v>2008</v>
      </c>
      <c r="D268" s="855">
        <v>2009</v>
      </c>
      <c r="E268" s="855">
        <v>2010</v>
      </c>
      <c r="F268" s="855">
        <v>2011</v>
      </c>
      <c r="G268" s="855">
        <v>2012</v>
      </c>
      <c r="H268" s="855">
        <v>2013</v>
      </c>
      <c r="I268" s="503" t="s">
        <v>839</v>
      </c>
    </row>
    <row r="269" spans="1:9" ht="27.75" customHeight="1">
      <c r="A269" s="1438" t="s">
        <v>803</v>
      </c>
      <c r="B269" s="1367"/>
      <c r="C269" s="1439"/>
      <c r="D269" s="1439"/>
      <c r="E269" s="95"/>
      <c r="F269" s="95"/>
      <c r="G269" s="95"/>
      <c r="H269" s="95"/>
      <c r="I269" s="96"/>
    </row>
    <row r="270" spans="1:9" ht="30.75" customHeight="1">
      <c r="A270" s="576" t="s">
        <v>1459</v>
      </c>
      <c r="B270" s="762" t="s">
        <v>635</v>
      </c>
      <c r="C270" s="762" t="s">
        <v>635</v>
      </c>
      <c r="D270" s="762" t="s">
        <v>635</v>
      </c>
      <c r="E270" s="105"/>
      <c r="F270" s="105"/>
      <c r="G270" s="105"/>
      <c r="H270" s="105"/>
      <c r="I270" s="153"/>
    </row>
    <row r="271" spans="1:9" ht="17.25" customHeight="1" thickBot="1">
      <c r="A271" s="577" t="s">
        <v>1345</v>
      </c>
      <c r="B271" s="762" t="s">
        <v>635</v>
      </c>
      <c r="C271" s="762" t="s">
        <v>635</v>
      </c>
      <c r="D271" s="762" t="s">
        <v>635</v>
      </c>
      <c r="E271" s="112"/>
      <c r="F271" s="112"/>
      <c r="G271" s="112"/>
      <c r="H271" s="112"/>
      <c r="I271" s="154"/>
    </row>
    <row r="272" spans="1:9" ht="29.25" customHeight="1">
      <c r="A272" s="239" t="s">
        <v>804</v>
      </c>
      <c r="B272" s="95"/>
      <c r="C272" s="95"/>
      <c r="D272" s="95"/>
      <c r="E272" s="95"/>
      <c r="F272" s="95"/>
      <c r="G272" s="95"/>
      <c r="H272" s="95"/>
      <c r="I272" s="96"/>
    </row>
    <row r="273" spans="1:9" ht="29.25" customHeight="1">
      <c r="A273" s="254" t="s">
        <v>1456</v>
      </c>
      <c r="B273" s="105">
        <v>8</v>
      </c>
      <c r="C273" s="105">
        <v>6</v>
      </c>
      <c r="D273" s="105">
        <v>5</v>
      </c>
      <c r="E273" s="105"/>
      <c r="F273" s="105"/>
      <c r="G273" s="105"/>
      <c r="H273" s="105"/>
      <c r="I273" s="153"/>
    </row>
    <row r="274" spans="1:9" ht="26.25" customHeight="1" thickBot="1">
      <c r="A274" s="255" t="s">
        <v>1457</v>
      </c>
      <c r="B274" s="112">
        <v>12628.1</v>
      </c>
      <c r="C274" s="112">
        <v>15939.3</v>
      </c>
      <c r="D274" s="112">
        <v>21080.129</v>
      </c>
      <c r="E274" s="112"/>
      <c r="F274" s="112"/>
      <c r="G274" s="112"/>
      <c r="H274" s="112"/>
      <c r="I274" s="154"/>
    </row>
    <row r="275" spans="1:9" ht="43.5" customHeight="1">
      <c r="A275" s="239" t="s">
        <v>805</v>
      </c>
      <c r="B275" s="95"/>
      <c r="C275" s="95"/>
      <c r="D275" s="95"/>
      <c r="E275" s="95"/>
      <c r="F275" s="95"/>
      <c r="G275" s="95"/>
      <c r="H275" s="95"/>
      <c r="I275" s="96"/>
    </row>
    <row r="276" spans="1:9" ht="39" customHeight="1" thickBot="1">
      <c r="A276" s="255" t="s">
        <v>806</v>
      </c>
      <c r="B276" s="112">
        <v>236.6</v>
      </c>
      <c r="C276" s="112">
        <v>3707.8</v>
      </c>
      <c r="D276" s="1440">
        <v>1232.048</v>
      </c>
      <c r="E276" s="112"/>
      <c r="F276" s="112"/>
      <c r="G276" s="112"/>
      <c r="H276" s="112"/>
      <c r="I276" s="154"/>
    </row>
    <row r="277" spans="1:9" ht="39" customHeight="1">
      <c r="A277" s="239" t="s">
        <v>807</v>
      </c>
      <c r="B277" s="95"/>
      <c r="C277" s="95"/>
      <c r="D277" s="95"/>
      <c r="E277" s="95"/>
      <c r="F277" s="95"/>
      <c r="G277" s="95"/>
      <c r="H277" s="95"/>
      <c r="I277" s="96"/>
    </row>
    <row r="278" spans="1:9" ht="15" customHeight="1" thickBot="1">
      <c r="A278" s="255" t="s">
        <v>861</v>
      </c>
      <c r="B278" s="112">
        <v>1</v>
      </c>
      <c r="C278" s="112">
        <v>0</v>
      </c>
      <c r="D278" s="112">
        <v>0</v>
      </c>
      <c r="E278" s="112"/>
      <c r="F278" s="112"/>
      <c r="G278" s="112"/>
      <c r="H278" s="112"/>
      <c r="I278" s="154"/>
    </row>
    <row r="279" spans="1:9" ht="14.25" customHeight="1" thickBot="1">
      <c r="A279" s="294"/>
      <c r="B279" s="279"/>
      <c r="C279" s="279"/>
      <c r="D279" s="279"/>
      <c r="E279" s="279"/>
      <c r="F279" s="279"/>
      <c r="G279" s="279"/>
      <c r="H279" s="279"/>
      <c r="I279" s="279"/>
    </row>
    <row r="280" spans="1:9" ht="42.75" customHeight="1" thickBot="1">
      <c r="A280" s="67" t="s">
        <v>808</v>
      </c>
      <c r="B280" s="894">
        <v>2007</v>
      </c>
      <c r="C280" s="894">
        <v>2008</v>
      </c>
      <c r="D280" s="894">
        <v>2009</v>
      </c>
      <c r="E280" s="894">
        <v>2010</v>
      </c>
      <c r="F280" s="894">
        <v>2011</v>
      </c>
      <c r="G280" s="894">
        <v>2012</v>
      </c>
      <c r="H280" s="894">
        <v>2013</v>
      </c>
      <c r="I280" s="941" t="s">
        <v>839</v>
      </c>
    </row>
    <row r="281" spans="1:9" ht="15.75" customHeight="1">
      <c r="A281" s="70" t="s">
        <v>544</v>
      </c>
      <c r="B281" s="183">
        <v>16</v>
      </c>
      <c r="C281" s="100">
        <v>26</v>
      </c>
      <c r="D281" s="183">
        <f>D287+D333+D358</f>
        <v>27</v>
      </c>
      <c r="E281" s="183"/>
      <c r="F281" s="183"/>
      <c r="G281" s="183"/>
      <c r="H281" s="183"/>
      <c r="I281" s="198"/>
    </row>
    <row r="282" spans="1:9" ht="15.75" customHeight="1">
      <c r="A282" s="43" t="s">
        <v>1343</v>
      </c>
      <c r="B282" s="199"/>
      <c r="C282" s="101"/>
      <c r="D282" s="199">
        <f>D288+D334+D359</f>
        <v>0</v>
      </c>
      <c r="E282" s="199"/>
      <c r="F282" s="199"/>
      <c r="G282" s="199"/>
      <c r="H282" s="199"/>
      <c r="I282" s="201"/>
    </row>
    <row r="283" spans="1:9" ht="15.75" customHeight="1">
      <c r="A283" s="43" t="s">
        <v>1344</v>
      </c>
      <c r="B283" s="199">
        <v>15</v>
      </c>
      <c r="C283" s="101">
        <v>26</v>
      </c>
      <c r="D283" s="199">
        <f>D289+D335+D360</f>
        <v>24</v>
      </c>
      <c r="E283" s="199"/>
      <c r="F283" s="199"/>
      <c r="G283" s="199"/>
      <c r="H283" s="199"/>
      <c r="I283" s="201"/>
    </row>
    <row r="284" spans="1:9" ht="15.75" customHeight="1" thickBot="1">
      <c r="A284" s="44" t="s">
        <v>1549</v>
      </c>
      <c r="B284" s="202">
        <v>1</v>
      </c>
      <c r="C284" s="102"/>
      <c r="D284" s="202">
        <f>D290+D336+D361</f>
        <v>3</v>
      </c>
      <c r="E284" s="202"/>
      <c r="F284" s="202"/>
      <c r="G284" s="202"/>
      <c r="H284" s="202"/>
      <c r="I284" s="204"/>
    </row>
    <row r="285" spans="1:7" ht="13.5" customHeight="1" thickBot="1">
      <c r="A285" s="30"/>
      <c r="B285" s="30"/>
      <c r="C285" s="30"/>
      <c r="D285" s="30"/>
      <c r="E285" s="30"/>
      <c r="F285" s="30"/>
      <c r="G285" s="30"/>
    </row>
    <row r="286" spans="1:9" ht="32.25" customHeight="1" thickBot="1">
      <c r="A286" s="489" t="s">
        <v>809</v>
      </c>
      <c r="B286" s="855">
        <v>2007</v>
      </c>
      <c r="C286" s="855">
        <v>2008</v>
      </c>
      <c r="D286" s="855">
        <v>2009</v>
      </c>
      <c r="E286" s="855">
        <v>2010</v>
      </c>
      <c r="F286" s="855">
        <v>2011</v>
      </c>
      <c r="G286" s="855">
        <v>2012</v>
      </c>
      <c r="H286" s="855">
        <v>2013</v>
      </c>
      <c r="I286" s="503" t="s">
        <v>839</v>
      </c>
    </row>
    <row r="287" spans="1:9" ht="15.75" customHeight="1">
      <c r="A287" s="555" t="s">
        <v>544</v>
      </c>
      <c r="B287" s="406">
        <v>5</v>
      </c>
      <c r="C287" s="287">
        <v>13</v>
      </c>
      <c r="D287" s="406">
        <v>14</v>
      </c>
      <c r="E287" s="406"/>
      <c r="F287" s="406"/>
      <c r="G287" s="406"/>
      <c r="H287" s="406"/>
      <c r="I287" s="408"/>
    </row>
    <row r="288" spans="1:9" ht="15.75" customHeight="1">
      <c r="A288" s="43" t="s">
        <v>1343</v>
      </c>
      <c r="B288" s="199"/>
      <c r="C288" s="101"/>
      <c r="D288" s="199"/>
      <c r="E288" s="199"/>
      <c r="F288" s="199"/>
      <c r="G288" s="199"/>
      <c r="H288" s="199"/>
      <c r="I288" s="201"/>
    </row>
    <row r="289" spans="1:9" ht="15.75" customHeight="1">
      <c r="A289" s="43" t="s">
        <v>1344</v>
      </c>
      <c r="B289" s="199">
        <v>5</v>
      </c>
      <c r="C289" s="101">
        <v>13</v>
      </c>
      <c r="D289" s="199">
        <v>11</v>
      </c>
      <c r="E289" s="199"/>
      <c r="F289" s="199"/>
      <c r="G289" s="199"/>
      <c r="H289" s="199"/>
      <c r="I289" s="201"/>
    </row>
    <row r="290" spans="1:9" ht="15.75" customHeight="1" thickBot="1">
      <c r="A290" s="44" t="s">
        <v>1549</v>
      </c>
      <c r="B290" s="202"/>
      <c r="C290" s="202"/>
      <c r="D290" s="202">
        <v>3</v>
      </c>
      <c r="E290" s="202"/>
      <c r="F290" s="202"/>
      <c r="G290" s="202"/>
      <c r="H290" s="202"/>
      <c r="I290" s="204"/>
    </row>
    <row r="291" spans="1:9" ht="12" customHeight="1" thickBot="1">
      <c r="A291" s="40"/>
      <c r="B291" s="295"/>
      <c r="C291" s="295"/>
      <c r="D291" s="295"/>
      <c r="E291" s="295"/>
      <c r="F291" s="295"/>
      <c r="G291" s="295"/>
      <c r="H291" s="295"/>
      <c r="I291" s="296"/>
    </row>
    <row r="292" spans="1:9" ht="30" customHeight="1" thickBot="1">
      <c r="A292" s="240" t="s">
        <v>1546</v>
      </c>
      <c r="B292" s="894">
        <v>2007</v>
      </c>
      <c r="C292" s="894">
        <v>2008</v>
      </c>
      <c r="D292" s="894">
        <v>2009</v>
      </c>
      <c r="E292" s="894">
        <v>2010</v>
      </c>
      <c r="F292" s="894">
        <v>2011</v>
      </c>
      <c r="G292" s="894">
        <v>2012</v>
      </c>
      <c r="H292" s="894">
        <v>2013</v>
      </c>
      <c r="I292" s="941" t="s">
        <v>839</v>
      </c>
    </row>
    <row r="293" spans="1:9" ht="27.75" customHeight="1">
      <c r="A293" s="80" t="s">
        <v>810</v>
      </c>
      <c r="B293" s="323"/>
      <c r="C293" s="323"/>
      <c r="D293" s="323"/>
      <c r="E293" s="95"/>
      <c r="F293" s="95"/>
      <c r="G293" s="95"/>
      <c r="H293" s="95"/>
      <c r="I293" s="96"/>
    </row>
    <row r="294" spans="1:9" ht="15" customHeight="1">
      <c r="A294" s="1297" t="s">
        <v>1393</v>
      </c>
      <c r="B294" s="324">
        <v>0</v>
      </c>
      <c r="C294" s="324">
        <v>0</v>
      </c>
      <c r="D294" s="324">
        <v>0</v>
      </c>
      <c r="E294" s="105"/>
      <c r="F294" s="105"/>
      <c r="G294" s="105"/>
      <c r="H294" s="105"/>
      <c r="I294" s="153"/>
    </row>
    <row r="295" spans="1:9" ht="16.5" customHeight="1" thickBot="1">
      <c r="A295" s="847" t="s">
        <v>1449</v>
      </c>
      <c r="B295" s="325">
        <v>0</v>
      </c>
      <c r="C295" s="325">
        <v>0</v>
      </c>
      <c r="D295" s="325">
        <v>0</v>
      </c>
      <c r="E295" s="112"/>
      <c r="F295" s="112"/>
      <c r="G295" s="112"/>
      <c r="H295" s="112"/>
      <c r="I295" s="154"/>
    </row>
    <row r="296" spans="1:9" ht="54" customHeight="1">
      <c r="A296" s="62" t="s">
        <v>811</v>
      </c>
      <c r="B296" s="183"/>
      <c r="C296" s="183"/>
      <c r="D296" s="183"/>
      <c r="E296" s="183"/>
      <c r="F296" s="183"/>
      <c r="G296" s="183"/>
      <c r="H296" s="183"/>
      <c r="I296" s="198"/>
    </row>
    <row r="297" spans="1:9" ht="14.25" customHeight="1">
      <c r="A297" s="299" t="s">
        <v>649</v>
      </c>
      <c r="B297" s="109">
        <v>1</v>
      </c>
      <c r="C297" s="109">
        <v>2</v>
      </c>
      <c r="D297" s="199">
        <v>0</v>
      </c>
      <c r="E297" s="199"/>
      <c r="F297" s="199"/>
      <c r="G297" s="199"/>
      <c r="H297" s="199"/>
      <c r="I297" s="201"/>
    </row>
    <row r="298" spans="1:9" ht="18.75" customHeight="1" thickBot="1">
      <c r="A298" s="297" t="s">
        <v>812</v>
      </c>
      <c r="B298" s="142">
        <v>10.873</v>
      </c>
      <c r="C298" s="142">
        <v>4.4</v>
      </c>
      <c r="D298" s="202">
        <v>0</v>
      </c>
      <c r="E298" s="202"/>
      <c r="F298" s="202"/>
      <c r="G298" s="202"/>
      <c r="H298" s="202"/>
      <c r="I298" s="204"/>
    </row>
    <row r="299" spans="1:9" ht="56.25" customHeight="1">
      <c r="A299" s="70" t="s">
        <v>813</v>
      </c>
      <c r="B299" s="183"/>
      <c r="C299" s="183"/>
      <c r="D299" s="183"/>
      <c r="E299" s="183"/>
      <c r="F299" s="183"/>
      <c r="G299" s="183"/>
      <c r="H299" s="183"/>
      <c r="I299" s="198"/>
    </row>
    <row r="300" spans="1:9" ht="15.75" customHeight="1">
      <c r="A300" s="79" t="s">
        <v>1453</v>
      </c>
      <c r="B300" s="109">
        <v>4</v>
      </c>
      <c r="C300" s="137">
        <v>6</v>
      </c>
      <c r="D300" s="199">
        <v>1</v>
      </c>
      <c r="E300" s="199"/>
      <c r="F300" s="199"/>
      <c r="G300" s="199"/>
      <c r="H300" s="199"/>
      <c r="I300" s="201"/>
    </row>
    <row r="301" spans="1:9" ht="26.25" customHeight="1" thickBot="1">
      <c r="A301" s="52" t="s">
        <v>814</v>
      </c>
      <c r="B301" s="126"/>
      <c r="C301" s="126">
        <v>0</v>
      </c>
      <c r="D301" s="202">
        <v>2</v>
      </c>
      <c r="E301" s="202"/>
      <c r="F301" s="202"/>
      <c r="G301" s="202"/>
      <c r="H301" s="202"/>
      <c r="I301" s="204"/>
    </row>
    <row r="302" spans="1:9" ht="42.75" customHeight="1">
      <c r="A302" s="298" t="s">
        <v>815</v>
      </c>
      <c r="B302" s="48"/>
      <c r="C302" s="48"/>
      <c r="D302" s="48"/>
      <c r="E302" s="48"/>
      <c r="F302" s="48"/>
      <c r="G302" s="48"/>
      <c r="H302" s="58"/>
      <c r="I302" s="49"/>
    </row>
    <row r="303" spans="1:9" ht="17.25" customHeight="1" thickBot="1">
      <c r="A303" s="280" t="s">
        <v>1445</v>
      </c>
      <c r="B303" s="35"/>
      <c r="C303" s="155">
        <v>0</v>
      </c>
      <c r="D303" s="97">
        <v>0</v>
      </c>
      <c r="E303" s="35"/>
      <c r="F303" s="35"/>
      <c r="G303" s="35"/>
      <c r="H303" s="61"/>
      <c r="I303" s="57"/>
    </row>
    <row r="304" spans="1:9" ht="80.25" customHeight="1">
      <c r="A304" s="73" t="s">
        <v>816</v>
      </c>
      <c r="B304" s="1441"/>
      <c r="C304" s="1441"/>
      <c r="D304" s="1441"/>
      <c r="E304" s="1441"/>
      <c r="F304" s="1441"/>
      <c r="G304" s="1441"/>
      <c r="H304" s="565"/>
      <c r="I304" s="566"/>
    </row>
    <row r="305" spans="1:9" ht="16.5" customHeight="1">
      <c r="A305" s="562" t="s">
        <v>505</v>
      </c>
      <c r="B305" s="105"/>
      <c r="C305" s="115">
        <v>0</v>
      </c>
      <c r="D305" s="105">
        <v>0</v>
      </c>
      <c r="E305" s="31"/>
      <c r="F305" s="31"/>
      <c r="G305" s="31"/>
      <c r="H305" s="47"/>
      <c r="I305" s="51"/>
    </row>
    <row r="306" spans="1:9" ht="39" thickBot="1">
      <c r="A306" s="300" t="s">
        <v>817</v>
      </c>
      <c r="B306" s="112">
        <v>6</v>
      </c>
      <c r="C306" s="155">
        <v>1</v>
      </c>
      <c r="D306" s="112">
        <v>0</v>
      </c>
      <c r="E306" s="53"/>
      <c r="F306" s="53"/>
      <c r="G306" s="53"/>
      <c r="H306" s="59"/>
      <c r="I306" s="54"/>
    </row>
    <row r="307" spans="1:9" ht="89.25">
      <c r="A307" s="298" t="s">
        <v>818</v>
      </c>
      <c r="B307" s="723"/>
      <c r="C307" s="723"/>
      <c r="D307" s="723"/>
      <c r="E307" s="723"/>
      <c r="F307" s="723"/>
      <c r="G307" s="723"/>
      <c r="H307" s="723"/>
      <c r="I307" s="718"/>
    </row>
    <row r="308" spans="1:9" ht="17.25" customHeight="1" thickBot="1">
      <c r="A308" s="735" t="s">
        <v>859</v>
      </c>
      <c r="B308" s="421">
        <v>1</v>
      </c>
      <c r="C308" s="421">
        <v>2</v>
      </c>
      <c r="D308" s="421">
        <v>1</v>
      </c>
      <c r="E308" s="421"/>
      <c r="F308" s="421"/>
      <c r="G308" s="421"/>
      <c r="H308" s="421"/>
      <c r="I308" s="722"/>
    </row>
    <row r="309" spans="1:9" ht="105" customHeight="1">
      <c r="A309" s="298" t="s">
        <v>819</v>
      </c>
      <c r="B309" s="723"/>
      <c r="C309" s="723"/>
      <c r="D309" s="723"/>
      <c r="E309" s="723"/>
      <c r="F309" s="723"/>
      <c r="G309" s="723"/>
      <c r="H309" s="723"/>
      <c r="I309" s="718"/>
    </row>
    <row r="310" spans="1:9" ht="13.5" customHeight="1">
      <c r="A310" s="1010" t="s">
        <v>288</v>
      </c>
      <c r="B310" s="720"/>
      <c r="C310" s="117">
        <v>2</v>
      </c>
      <c r="D310" s="720"/>
      <c r="E310" s="720"/>
      <c r="F310" s="720"/>
      <c r="G310" s="720"/>
      <c r="H310" s="720"/>
      <c r="I310" s="1006"/>
    </row>
    <row r="311" spans="1:9" ht="13.5" customHeight="1">
      <c r="A311" s="734" t="s">
        <v>820</v>
      </c>
      <c r="B311" s="716"/>
      <c r="C311" s="101"/>
      <c r="D311" s="716"/>
      <c r="E311" s="716"/>
      <c r="F311" s="716"/>
      <c r="G311" s="716"/>
      <c r="H311" s="716"/>
      <c r="I311" s="715"/>
    </row>
    <row r="312" spans="1:9" ht="13.5" customHeight="1">
      <c r="A312" s="734" t="s">
        <v>821</v>
      </c>
      <c r="B312" s="716"/>
      <c r="C312" s="101"/>
      <c r="D312" s="716"/>
      <c r="E312" s="716"/>
      <c r="F312" s="716"/>
      <c r="G312" s="716"/>
      <c r="H312" s="716"/>
      <c r="I312" s="715"/>
    </row>
    <row r="313" spans="1:9" ht="13.5" customHeight="1" thickBot="1">
      <c r="A313" s="767" t="s">
        <v>822</v>
      </c>
      <c r="B313" s="724"/>
      <c r="C313" s="725"/>
      <c r="D313" s="724"/>
      <c r="E313" s="724"/>
      <c r="F313" s="724"/>
      <c r="G313" s="724"/>
      <c r="H313" s="724"/>
      <c r="I313" s="713"/>
    </row>
    <row r="314" spans="1:9" ht="38.25">
      <c r="A314" s="1355" t="s">
        <v>823</v>
      </c>
      <c r="B314" s="322"/>
      <c r="C314" s="322"/>
      <c r="D314" s="322"/>
      <c r="E314" s="723"/>
      <c r="F314" s="723"/>
      <c r="G314" s="723"/>
      <c r="H314" s="723"/>
      <c r="I314" s="718"/>
    </row>
    <row r="315" spans="1:9" ht="13.5" thickBot="1">
      <c r="A315" s="736" t="s">
        <v>824</v>
      </c>
      <c r="B315" s="104"/>
      <c r="C315" s="104">
        <v>0</v>
      </c>
      <c r="D315" s="104">
        <v>0</v>
      </c>
      <c r="E315" s="421"/>
      <c r="F315" s="421"/>
      <c r="G315" s="421"/>
      <c r="H315" s="421"/>
      <c r="I315" s="722"/>
    </row>
    <row r="316" spans="1:9" ht="38.25">
      <c r="A316" s="751" t="s">
        <v>825</v>
      </c>
      <c r="B316" s="100"/>
      <c r="C316" s="100"/>
      <c r="D316" s="723"/>
      <c r="E316" s="723"/>
      <c r="F316" s="723"/>
      <c r="G316" s="723"/>
      <c r="H316" s="723"/>
      <c r="I316" s="718"/>
    </row>
    <row r="317" spans="1:9" ht="13.5" thickBot="1">
      <c r="A317" s="622" t="s">
        <v>824</v>
      </c>
      <c r="B317" s="102"/>
      <c r="C317" s="102">
        <v>0</v>
      </c>
      <c r="D317" s="421">
        <v>1</v>
      </c>
      <c r="E317" s="421"/>
      <c r="F317" s="421"/>
      <c r="G317" s="421"/>
      <c r="H317" s="421"/>
      <c r="I317" s="722"/>
    </row>
    <row r="318" spans="1:9" ht="38.25">
      <c r="A318" s="751" t="s">
        <v>826</v>
      </c>
      <c r="B318" s="100"/>
      <c r="C318" s="100"/>
      <c r="D318" s="723"/>
      <c r="E318" s="723"/>
      <c r="F318" s="723"/>
      <c r="G318" s="723"/>
      <c r="H318" s="723"/>
      <c r="I318" s="718"/>
    </row>
    <row r="319" spans="1:9" ht="15" customHeight="1">
      <c r="A319" s="739" t="s">
        <v>827</v>
      </c>
      <c r="B319" s="101"/>
      <c r="C319" s="101">
        <v>0</v>
      </c>
      <c r="D319" s="716">
        <v>0</v>
      </c>
      <c r="E319" s="716"/>
      <c r="F319" s="716"/>
      <c r="G319" s="716"/>
      <c r="H319" s="716"/>
      <c r="I319" s="715"/>
    </row>
    <row r="320" spans="1:9" ht="18.75" customHeight="1" thickBot="1">
      <c r="A320" s="622" t="s">
        <v>911</v>
      </c>
      <c r="B320" s="102"/>
      <c r="C320" s="102">
        <v>1</v>
      </c>
      <c r="D320" s="421">
        <v>1</v>
      </c>
      <c r="E320" s="421"/>
      <c r="F320" s="421"/>
      <c r="G320" s="421"/>
      <c r="H320" s="421"/>
      <c r="I320" s="722"/>
    </row>
    <row r="321" spans="1:9" ht="38.25">
      <c r="A321" s="298" t="s">
        <v>828</v>
      </c>
      <c r="B321" s="723"/>
      <c r="C321" s="723"/>
      <c r="D321" s="723"/>
      <c r="E321" s="723"/>
      <c r="F321" s="723"/>
      <c r="G321" s="723"/>
      <c r="H321" s="723"/>
      <c r="I321" s="718"/>
    </row>
    <row r="322" spans="1:9" ht="13.5" thickBot="1">
      <c r="A322" s="735" t="s">
        <v>829</v>
      </c>
      <c r="B322" s="421"/>
      <c r="C322" s="421">
        <v>16</v>
      </c>
      <c r="D322" s="421">
        <v>0</v>
      </c>
      <c r="E322" s="421"/>
      <c r="F322" s="421"/>
      <c r="G322" s="421"/>
      <c r="H322" s="421"/>
      <c r="I322" s="722"/>
    </row>
    <row r="323" spans="1:9" ht="76.5">
      <c r="A323" s="1410" t="s">
        <v>306</v>
      </c>
      <c r="B323" s="1442"/>
      <c r="C323" s="1442"/>
      <c r="D323" s="1442"/>
      <c r="E323" s="724"/>
      <c r="F323" s="724"/>
      <c r="G323" s="724"/>
      <c r="H323" s="724"/>
      <c r="I323" s="713"/>
    </row>
    <row r="324" spans="1:9" ht="13.5" thickBot="1">
      <c r="A324" s="736" t="s">
        <v>307</v>
      </c>
      <c r="B324" s="104"/>
      <c r="C324" s="104"/>
      <c r="D324" s="104">
        <v>0</v>
      </c>
      <c r="E324" s="421"/>
      <c r="F324" s="421"/>
      <c r="G324" s="421"/>
      <c r="H324" s="421"/>
      <c r="I324" s="722"/>
    </row>
    <row r="325" spans="1:9" ht="25.5">
      <c r="A325" s="751" t="s">
        <v>308</v>
      </c>
      <c r="B325" s="100"/>
      <c r="C325" s="100"/>
      <c r="D325" s="723"/>
      <c r="E325" s="723"/>
      <c r="F325" s="723"/>
      <c r="G325" s="723"/>
      <c r="H325" s="723"/>
      <c r="I325" s="718"/>
    </row>
    <row r="326" spans="1:9" ht="13.5" thickBot="1">
      <c r="A326" s="622" t="s">
        <v>309</v>
      </c>
      <c r="B326" s="102"/>
      <c r="C326" s="102">
        <v>0</v>
      </c>
      <c r="D326" s="421">
        <v>2</v>
      </c>
      <c r="E326" s="421"/>
      <c r="F326" s="421"/>
      <c r="G326" s="421"/>
      <c r="H326" s="421"/>
      <c r="I326" s="722"/>
    </row>
    <row r="327" spans="1:9" ht="51">
      <c r="A327" s="298" t="s">
        <v>310</v>
      </c>
      <c r="B327" s="723"/>
      <c r="C327" s="723"/>
      <c r="D327" s="723"/>
      <c r="E327" s="723"/>
      <c r="F327" s="723"/>
      <c r="G327" s="723"/>
      <c r="H327" s="723"/>
      <c r="I327" s="718"/>
    </row>
    <row r="328" spans="1:9" ht="15" customHeight="1">
      <c r="A328" s="734" t="s">
        <v>311</v>
      </c>
      <c r="B328" s="716"/>
      <c r="C328" s="716">
        <v>3</v>
      </c>
      <c r="D328" s="716">
        <v>0</v>
      </c>
      <c r="E328" s="716"/>
      <c r="F328" s="716"/>
      <c r="G328" s="716"/>
      <c r="H328" s="716"/>
      <c r="I328" s="715"/>
    </row>
    <row r="329" spans="1:9" ht="15" customHeight="1">
      <c r="A329" s="734" t="s">
        <v>312</v>
      </c>
      <c r="B329" s="716"/>
      <c r="C329" s="716">
        <v>2</v>
      </c>
      <c r="D329" s="716">
        <v>0</v>
      </c>
      <c r="E329" s="716"/>
      <c r="F329" s="716"/>
      <c r="G329" s="716"/>
      <c r="H329" s="716"/>
      <c r="I329" s="715"/>
    </row>
    <row r="330" spans="1:9" ht="15" customHeight="1" thickBot="1">
      <c r="A330" s="735" t="s">
        <v>313</v>
      </c>
      <c r="B330" s="421"/>
      <c r="C330" s="102" t="s">
        <v>638</v>
      </c>
      <c r="D330" s="421">
        <v>0</v>
      </c>
      <c r="E330" s="421"/>
      <c r="F330" s="421"/>
      <c r="G330" s="421"/>
      <c r="H330" s="421"/>
      <c r="I330" s="722"/>
    </row>
    <row r="331" spans="1:9" ht="12" customHeight="1" thickBot="1">
      <c r="A331" s="301"/>
      <c r="B331" s="763"/>
      <c r="C331" s="764"/>
      <c r="D331" s="32"/>
      <c r="E331" s="32"/>
      <c r="F331" s="32"/>
      <c r="G331" s="32"/>
      <c r="H331" s="34"/>
      <c r="I331" s="34"/>
    </row>
    <row r="332" spans="1:9" ht="32.25" customHeight="1" thickBot="1">
      <c r="A332" s="489" t="s">
        <v>314</v>
      </c>
      <c r="B332" s="855">
        <v>2007</v>
      </c>
      <c r="C332" s="855">
        <v>2008</v>
      </c>
      <c r="D332" s="855">
        <v>2009</v>
      </c>
      <c r="E332" s="855">
        <v>2010</v>
      </c>
      <c r="F332" s="855">
        <v>2011</v>
      </c>
      <c r="G332" s="855">
        <v>2012</v>
      </c>
      <c r="H332" s="855">
        <v>2013</v>
      </c>
      <c r="I332" s="503" t="s">
        <v>839</v>
      </c>
    </row>
    <row r="333" spans="1:9" ht="15.75" customHeight="1">
      <c r="A333" s="70" t="s">
        <v>544</v>
      </c>
      <c r="B333" s="183">
        <v>4</v>
      </c>
      <c r="C333" s="100">
        <v>6</v>
      </c>
      <c r="D333" s="183">
        <v>6</v>
      </c>
      <c r="E333" s="183"/>
      <c r="F333" s="183"/>
      <c r="G333" s="183"/>
      <c r="H333" s="183"/>
      <c r="I333" s="198"/>
    </row>
    <row r="334" spans="1:9" ht="15.75" customHeight="1">
      <c r="A334" s="43" t="s">
        <v>1343</v>
      </c>
      <c r="B334" s="199"/>
      <c r="C334" s="101"/>
      <c r="D334" s="199"/>
      <c r="E334" s="199"/>
      <c r="F334" s="199"/>
      <c r="G334" s="199"/>
      <c r="H334" s="199"/>
      <c r="I334" s="201"/>
    </row>
    <row r="335" spans="1:9" ht="15.75" customHeight="1">
      <c r="A335" s="43" t="s">
        <v>1344</v>
      </c>
      <c r="B335" s="199">
        <v>4</v>
      </c>
      <c r="C335" s="101">
        <v>6</v>
      </c>
      <c r="D335" s="199">
        <v>6</v>
      </c>
      <c r="E335" s="199"/>
      <c r="F335" s="199"/>
      <c r="G335" s="199"/>
      <c r="H335" s="199"/>
      <c r="I335" s="201"/>
    </row>
    <row r="336" spans="1:9" ht="15.75" customHeight="1" thickBot="1">
      <c r="A336" s="44" t="s">
        <v>1549</v>
      </c>
      <c r="B336" s="202"/>
      <c r="C336" s="202"/>
      <c r="D336" s="202"/>
      <c r="E336" s="202"/>
      <c r="F336" s="202"/>
      <c r="G336" s="202"/>
      <c r="H336" s="202"/>
      <c r="I336" s="204"/>
    </row>
    <row r="337" spans="1:9" ht="15.75" customHeight="1" thickBot="1">
      <c r="A337" s="40"/>
      <c r="B337" s="295"/>
      <c r="C337" s="295"/>
      <c r="D337" s="295"/>
      <c r="E337" s="295"/>
      <c r="F337" s="295"/>
      <c r="G337" s="295"/>
      <c r="H337" s="295"/>
      <c r="I337" s="296"/>
    </row>
    <row r="338" spans="1:9" ht="19.5" customHeight="1" thickBot="1">
      <c r="A338" s="240" t="s">
        <v>1546</v>
      </c>
      <c r="B338" s="587">
        <v>2007</v>
      </c>
      <c r="C338" s="587">
        <v>2008</v>
      </c>
      <c r="D338" s="587">
        <v>2009</v>
      </c>
      <c r="E338" s="587">
        <v>2010</v>
      </c>
      <c r="F338" s="587">
        <v>2011</v>
      </c>
      <c r="G338" s="587">
        <v>2012</v>
      </c>
      <c r="H338" s="587">
        <v>2013</v>
      </c>
      <c r="I338" s="630" t="s">
        <v>839</v>
      </c>
    </row>
    <row r="339" spans="1:9" ht="38.25">
      <c r="A339" s="298" t="s">
        <v>315</v>
      </c>
      <c r="B339" s="723"/>
      <c r="C339" s="723"/>
      <c r="D339" s="723"/>
      <c r="E339" s="723"/>
      <c r="F339" s="723"/>
      <c r="G339" s="723"/>
      <c r="H339" s="723"/>
      <c r="I339" s="718"/>
    </row>
    <row r="340" spans="1:9" ht="25.5">
      <c r="A340" s="734" t="s">
        <v>289</v>
      </c>
      <c r="B340" s="716"/>
      <c r="C340" s="716">
        <v>10000</v>
      </c>
      <c r="D340" s="716">
        <v>0</v>
      </c>
      <c r="E340" s="716"/>
      <c r="F340" s="716"/>
      <c r="G340" s="716"/>
      <c r="H340" s="716"/>
      <c r="I340" s="715"/>
    </row>
    <row r="341" spans="1:9" ht="16.5" customHeight="1" thickBot="1">
      <c r="A341" s="735" t="s">
        <v>316</v>
      </c>
      <c r="B341" s="421"/>
      <c r="C341" s="102" t="s">
        <v>876</v>
      </c>
      <c r="D341" s="421">
        <v>80</v>
      </c>
      <c r="E341" s="421"/>
      <c r="F341" s="421"/>
      <c r="G341" s="421"/>
      <c r="H341" s="421"/>
      <c r="I341" s="722"/>
    </row>
    <row r="342" spans="1:9" ht="38.25">
      <c r="A342" s="298" t="s">
        <v>317</v>
      </c>
      <c r="B342" s="723"/>
      <c r="C342" s="723"/>
      <c r="D342" s="723"/>
      <c r="E342" s="723"/>
      <c r="F342" s="723"/>
      <c r="G342" s="723"/>
      <c r="H342" s="723"/>
      <c r="I342" s="718"/>
    </row>
    <row r="343" spans="1:9" ht="26.25" thickBot="1">
      <c r="A343" s="735" t="s">
        <v>318</v>
      </c>
      <c r="B343" s="421"/>
      <c r="C343" s="102">
        <v>4</v>
      </c>
      <c r="D343" s="421">
        <v>4</v>
      </c>
      <c r="E343" s="421"/>
      <c r="F343" s="421"/>
      <c r="G343" s="421"/>
      <c r="H343" s="421"/>
      <c r="I343" s="722"/>
    </row>
    <row r="344" spans="1:9" ht="38.25" customHeight="1">
      <c r="A344" s="298" t="s">
        <v>319</v>
      </c>
      <c r="B344" s="48"/>
      <c r="C344" s="48"/>
      <c r="D344" s="48"/>
      <c r="E344" s="48"/>
      <c r="F344" s="48"/>
      <c r="G344" s="48"/>
      <c r="H344" s="58"/>
      <c r="I344" s="49"/>
    </row>
    <row r="345" spans="1:9" ht="15.75" customHeight="1">
      <c r="A345" s="83" t="s">
        <v>1480</v>
      </c>
      <c r="B345" s="105">
        <v>4</v>
      </c>
      <c r="C345" s="105">
        <v>4</v>
      </c>
      <c r="D345" s="105">
        <v>4</v>
      </c>
      <c r="E345" s="31"/>
      <c r="F345" s="31"/>
      <c r="G345" s="31"/>
      <c r="H345" s="47"/>
      <c r="I345" s="51"/>
    </row>
    <row r="346" spans="1:9" ht="14.25" customHeight="1" thickBot="1">
      <c r="A346" s="83" t="s">
        <v>718</v>
      </c>
      <c r="B346" s="105">
        <v>1200</v>
      </c>
      <c r="C346" s="112" t="s">
        <v>1494</v>
      </c>
      <c r="D346" s="105">
        <v>800</v>
      </c>
      <c r="E346" s="31"/>
      <c r="F346" s="31"/>
      <c r="G346" s="31"/>
      <c r="H346" s="47"/>
      <c r="I346" s="51"/>
    </row>
    <row r="347" spans="1:9" ht="37.5" customHeight="1">
      <c r="A347" s="304" t="s">
        <v>320</v>
      </c>
      <c r="B347" s="683"/>
      <c r="C347" s="58"/>
      <c r="D347" s="58"/>
      <c r="E347" s="58"/>
      <c r="F347" s="58"/>
      <c r="G347" s="58"/>
      <c r="H347" s="58"/>
      <c r="I347" s="49"/>
    </row>
    <row r="348" spans="1:9" ht="15" customHeight="1">
      <c r="A348" s="1443" t="s">
        <v>1318</v>
      </c>
      <c r="B348" s="362"/>
      <c r="C348" s="115">
        <v>1</v>
      </c>
      <c r="D348" s="371">
        <v>0</v>
      </c>
      <c r="E348" s="47"/>
      <c r="F348" s="47"/>
      <c r="G348" s="47"/>
      <c r="H348" s="47"/>
      <c r="I348" s="51"/>
    </row>
    <row r="349" spans="1:9" ht="15" customHeight="1" thickBot="1">
      <c r="A349" s="684" t="s">
        <v>1317</v>
      </c>
      <c r="B349" s="112">
        <v>12</v>
      </c>
      <c r="C349" s="155">
        <v>7</v>
      </c>
      <c r="D349" s="558">
        <v>4</v>
      </c>
      <c r="E349" s="59"/>
      <c r="F349" s="59"/>
      <c r="G349" s="59"/>
      <c r="H349" s="59"/>
      <c r="I349" s="54"/>
    </row>
    <row r="350" spans="1:9" ht="38.25" customHeight="1">
      <c r="A350" s="304" t="s">
        <v>321</v>
      </c>
      <c r="B350" s="95"/>
      <c r="C350" s="58"/>
      <c r="D350" s="58"/>
      <c r="E350" s="58"/>
      <c r="F350" s="58"/>
      <c r="G350" s="58"/>
      <c r="H350" s="58"/>
      <c r="I350" s="49"/>
    </row>
    <row r="351" spans="1:9" ht="28.5" customHeight="1">
      <c r="A351" s="557" t="s">
        <v>1356</v>
      </c>
      <c r="B351" s="738">
        <v>95</v>
      </c>
      <c r="C351" s="105">
        <v>104</v>
      </c>
      <c r="D351" s="738">
        <v>68</v>
      </c>
      <c r="E351" s="428"/>
      <c r="F351" s="428"/>
      <c r="G351" s="428"/>
      <c r="H351" s="428"/>
      <c r="I351" s="429"/>
    </row>
    <row r="352" spans="1:9" ht="39" thickBot="1">
      <c r="A352" s="300" t="s">
        <v>1282</v>
      </c>
      <c r="B352" s="112">
        <v>600</v>
      </c>
      <c r="C352" s="112">
        <v>600</v>
      </c>
      <c r="D352" s="112">
        <v>500</v>
      </c>
      <c r="E352" s="59"/>
      <c r="F352" s="59"/>
      <c r="G352" s="59"/>
      <c r="H352" s="59"/>
      <c r="I352" s="54"/>
    </row>
    <row r="353" spans="1:9" ht="51">
      <c r="A353" s="302" t="s">
        <v>322</v>
      </c>
      <c r="B353" s="683"/>
      <c r="C353" s="58"/>
      <c r="D353" s="58"/>
      <c r="E353" s="58"/>
      <c r="F353" s="58"/>
      <c r="G353" s="58"/>
      <c r="H353" s="58"/>
      <c r="I353" s="49"/>
    </row>
    <row r="354" spans="1:9" ht="15.75" customHeight="1">
      <c r="A354" s="299" t="s">
        <v>913</v>
      </c>
      <c r="B354" s="105">
        <v>5</v>
      </c>
      <c r="C354" s="115">
        <v>5</v>
      </c>
      <c r="D354" s="105">
        <v>8</v>
      </c>
      <c r="E354" s="47"/>
      <c r="F354" s="47"/>
      <c r="G354" s="47"/>
      <c r="H354" s="47"/>
      <c r="I354" s="51"/>
    </row>
    <row r="355" spans="1:9" ht="17.25" customHeight="1" thickBot="1">
      <c r="A355" s="297" t="s">
        <v>1353</v>
      </c>
      <c r="B355" s="112">
        <v>300</v>
      </c>
      <c r="C355" s="112">
        <v>1132</v>
      </c>
      <c r="D355" s="112">
        <v>451</v>
      </c>
      <c r="E355" s="59"/>
      <c r="F355" s="59"/>
      <c r="G355" s="59"/>
      <c r="H355" s="59"/>
      <c r="I355" s="54"/>
    </row>
    <row r="356" ht="13.5" thickBot="1"/>
    <row r="357" spans="1:9" ht="39" customHeight="1" thickBot="1">
      <c r="A357" s="489" t="s">
        <v>323</v>
      </c>
      <c r="B357" s="855">
        <v>2007</v>
      </c>
      <c r="C357" s="855">
        <v>2008</v>
      </c>
      <c r="D357" s="855">
        <v>2009</v>
      </c>
      <c r="E357" s="855">
        <v>2010</v>
      </c>
      <c r="F357" s="855">
        <v>2011</v>
      </c>
      <c r="G357" s="855">
        <v>2012</v>
      </c>
      <c r="H357" s="855">
        <v>2013</v>
      </c>
      <c r="I357" s="503" t="s">
        <v>839</v>
      </c>
    </row>
    <row r="358" spans="1:9" ht="15.75" customHeight="1">
      <c r="A358" s="70" t="s">
        <v>544</v>
      </c>
      <c r="B358" s="183">
        <v>7</v>
      </c>
      <c r="C358" s="100">
        <v>7</v>
      </c>
      <c r="D358" s="183">
        <v>7</v>
      </c>
      <c r="E358" s="183"/>
      <c r="F358" s="183"/>
      <c r="G358" s="183"/>
      <c r="H358" s="183"/>
      <c r="I358" s="198"/>
    </row>
    <row r="359" spans="1:9" ht="15.75" customHeight="1">
      <c r="A359" s="43" t="s">
        <v>1343</v>
      </c>
      <c r="B359" s="199"/>
      <c r="C359" s="101"/>
      <c r="D359" s="199"/>
      <c r="E359" s="199"/>
      <c r="F359" s="199"/>
      <c r="G359" s="199"/>
      <c r="H359" s="199"/>
      <c r="I359" s="201"/>
    </row>
    <row r="360" spans="1:9" ht="15.75" customHeight="1">
      <c r="A360" s="43" t="s">
        <v>1344</v>
      </c>
      <c r="B360" s="199">
        <v>6</v>
      </c>
      <c r="C360" s="101">
        <v>7</v>
      </c>
      <c r="D360" s="199">
        <v>7</v>
      </c>
      <c r="E360" s="199"/>
      <c r="F360" s="199"/>
      <c r="G360" s="199"/>
      <c r="H360" s="199"/>
      <c r="I360" s="201"/>
    </row>
    <row r="361" spans="1:9" ht="15.75" customHeight="1" thickBot="1">
      <c r="A361" s="44" t="s">
        <v>1549</v>
      </c>
      <c r="B361" s="202">
        <v>1</v>
      </c>
      <c r="C361" s="202"/>
      <c r="D361" s="202"/>
      <c r="E361" s="202"/>
      <c r="F361" s="202"/>
      <c r="G361" s="202"/>
      <c r="H361" s="202"/>
      <c r="I361" s="204"/>
    </row>
    <row r="362" spans="1:9" ht="15.75" customHeight="1" thickBot="1">
      <c r="A362" s="40"/>
      <c r="B362" s="295"/>
      <c r="C362" s="295"/>
      <c r="D362" s="295"/>
      <c r="E362" s="295"/>
      <c r="F362" s="295"/>
      <c r="G362" s="295"/>
      <c r="H362" s="295"/>
      <c r="I362" s="296"/>
    </row>
    <row r="363" spans="1:9" ht="24.75" customHeight="1" thickBot="1">
      <c r="A363" s="240" t="s">
        <v>1546</v>
      </c>
      <c r="B363" s="894">
        <v>2007</v>
      </c>
      <c r="C363" s="894">
        <v>2008</v>
      </c>
      <c r="D363" s="894">
        <v>2009</v>
      </c>
      <c r="E363" s="894">
        <v>2010</v>
      </c>
      <c r="F363" s="894">
        <v>2011</v>
      </c>
      <c r="G363" s="894">
        <v>2012</v>
      </c>
      <c r="H363" s="894">
        <v>2013</v>
      </c>
      <c r="I363" s="941" t="s">
        <v>839</v>
      </c>
    </row>
    <row r="364" spans="1:9" ht="30.75" customHeight="1">
      <c r="A364" s="298" t="s">
        <v>324</v>
      </c>
      <c r="B364" s="48"/>
      <c r="C364" s="48"/>
      <c r="D364" s="48"/>
      <c r="E364" s="48"/>
      <c r="F364" s="48"/>
      <c r="G364" s="48"/>
      <c r="H364" s="58"/>
      <c r="I364" s="49"/>
    </row>
    <row r="365" spans="1:9" ht="15.75" customHeight="1">
      <c r="A365" s="560" t="s">
        <v>914</v>
      </c>
      <c r="B365" s="396"/>
      <c r="C365" s="115">
        <v>0</v>
      </c>
      <c r="D365" s="105">
        <v>0</v>
      </c>
      <c r="E365" s="47"/>
      <c r="F365" s="47"/>
      <c r="G365" s="47"/>
      <c r="H365" s="47"/>
      <c r="I365" s="51"/>
    </row>
    <row r="366" spans="1:9" ht="15.75" customHeight="1">
      <c r="A366" s="560" t="s">
        <v>1164</v>
      </c>
      <c r="B366" s="396"/>
      <c r="C366" s="115">
        <v>0</v>
      </c>
      <c r="D366" s="105">
        <v>0</v>
      </c>
      <c r="E366" s="47"/>
      <c r="F366" s="47"/>
      <c r="G366" s="47"/>
      <c r="H366" s="47"/>
      <c r="I366" s="51"/>
    </row>
    <row r="367" spans="1:9" ht="15.75" customHeight="1" thickBot="1">
      <c r="A367" s="297" t="s">
        <v>915</v>
      </c>
      <c r="B367" s="112">
        <v>288</v>
      </c>
      <c r="C367" s="155">
        <v>432</v>
      </c>
      <c r="D367" s="112">
        <v>422</v>
      </c>
      <c r="E367" s="59"/>
      <c r="F367" s="59"/>
      <c r="G367" s="59"/>
      <c r="H367" s="59"/>
      <c r="I367" s="54"/>
    </row>
    <row r="368" spans="1:9" ht="29.25" customHeight="1">
      <c r="A368" s="304" t="s">
        <v>916</v>
      </c>
      <c r="B368" s="688"/>
      <c r="C368" s="58"/>
      <c r="D368" s="58"/>
      <c r="E368" s="58"/>
      <c r="F368" s="58"/>
      <c r="G368" s="58"/>
      <c r="H368" s="58"/>
      <c r="I368" s="49"/>
    </row>
    <row r="369" spans="1:9" ht="27.75" customHeight="1" thickBot="1">
      <c r="A369" s="303" t="s">
        <v>917</v>
      </c>
      <c r="B369" s="97">
        <v>65</v>
      </c>
      <c r="C369" s="97">
        <v>69</v>
      </c>
      <c r="D369" s="97">
        <v>67</v>
      </c>
      <c r="E369" s="61"/>
      <c r="F369" s="61"/>
      <c r="G369" s="61"/>
      <c r="H369" s="61"/>
      <c r="I369" s="57"/>
    </row>
    <row r="370" spans="1:9" ht="51" customHeight="1">
      <c r="A370" s="304" t="s">
        <v>1159</v>
      </c>
      <c r="B370" s="688"/>
      <c r="C370" s="58"/>
      <c r="D370" s="95"/>
      <c r="E370" s="58"/>
      <c r="F370" s="58"/>
      <c r="G370" s="58"/>
      <c r="H370" s="58"/>
      <c r="I370" s="49"/>
    </row>
    <row r="371" spans="1:9" ht="15" customHeight="1">
      <c r="A371" s="560" t="s">
        <v>1160</v>
      </c>
      <c r="B371" s="689"/>
      <c r="C371" s="115">
        <v>0</v>
      </c>
      <c r="D371" s="105">
        <v>0</v>
      </c>
      <c r="E371" s="47"/>
      <c r="F371" s="47"/>
      <c r="G371" s="47"/>
      <c r="H371" s="47"/>
      <c r="I371" s="51"/>
    </row>
    <row r="372" spans="1:9" ht="14.25" customHeight="1">
      <c r="A372" s="560" t="s">
        <v>567</v>
      </c>
      <c r="B372" s="689"/>
      <c r="C372" s="115">
        <v>36</v>
      </c>
      <c r="D372" s="105">
        <v>28</v>
      </c>
      <c r="E372" s="47"/>
      <c r="F372" s="47"/>
      <c r="G372" s="47"/>
      <c r="H372" s="47"/>
      <c r="I372" s="51"/>
    </row>
    <row r="373" spans="1:9" ht="26.25" thickBot="1">
      <c r="A373" s="561" t="s">
        <v>568</v>
      </c>
      <c r="B373" s="690"/>
      <c r="C373" s="97">
        <v>4000</v>
      </c>
      <c r="D373" s="97">
        <v>7000</v>
      </c>
      <c r="E373" s="61"/>
      <c r="F373" s="61"/>
      <c r="G373" s="61"/>
      <c r="H373" s="61"/>
      <c r="I373" s="57"/>
    </row>
    <row r="374" spans="1:9" ht="80.25" customHeight="1">
      <c r="A374" s="304" t="s">
        <v>325</v>
      </c>
      <c r="B374" s="688"/>
      <c r="C374" s="58"/>
      <c r="D374" s="95"/>
      <c r="E374" s="58"/>
      <c r="F374" s="58"/>
      <c r="G374" s="58"/>
      <c r="H374" s="58"/>
      <c r="I374" s="49"/>
    </row>
    <row r="375" spans="1:9" ht="16.5" customHeight="1">
      <c r="A375" s="299" t="s">
        <v>1511</v>
      </c>
      <c r="B375" s="105">
        <v>12</v>
      </c>
      <c r="C375" s="105">
        <v>16</v>
      </c>
      <c r="D375" s="105">
        <v>12</v>
      </c>
      <c r="E375" s="47"/>
      <c r="F375" s="47"/>
      <c r="G375" s="47"/>
      <c r="H375" s="47"/>
      <c r="I375" s="51"/>
    </row>
    <row r="376" spans="1:9" ht="16.5" customHeight="1">
      <c r="A376" s="299" t="s">
        <v>569</v>
      </c>
      <c r="B376" s="105">
        <v>12</v>
      </c>
      <c r="C376" s="105">
        <v>36</v>
      </c>
      <c r="D376" s="105">
        <v>32</v>
      </c>
      <c r="E376" s="47"/>
      <c r="F376" s="47"/>
      <c r="G376" s="47"/>
      <c r="H376" s="47"/>
      <c r="I376" s="51"/>
    </row>
    <row r="377" spans="1:9" ht="16.5" customHeight="1">
      <c r="A377" s="1444" t="s">
        <v>290</v>
      </c>
      <c r="B377" s="97"/>
      <c r="C377" s="97">
        <v>800</v>
      </c>
      <c r="D377" s="97">
        <v>600</v>
      </c>
      <c r="E377" s="61"/>
      <c r="F377" s="61"/>
      <c r="G377" s="61"/>
      <c r="H377" s="61"/>
      <c r="I377" s="57"/>
    </row>
    <row r="378" spans="1:9" ht="16.5" customHeight="1" thickBot="1">
      <c r="A378" s="706" t="s">
        <v>570</v>
      </c>
      <c r="B378" s="118" t="s">
        <v>1487</v>
      </c>
      <c r="C378" s="97" t="s">
        <v>1495</v>
      </c>
      <c r="D378" s="97">
        <v>40</v>
      </c>
      <c r="E378" s="61"/>
      <c r="F378" s="61"/>
      <c r="G378" s="61"/>
      <c r="H378" s="61"/>
      <c r="I378" s="57"/>
    </row>
    <row r="379" spans="1:9" ht="54" customHeight="1">
      <c r="A379" s="304" t="s">
        <v>326</v>
      </c>
      <c r="B379" s="683"/>
      <c r="C379" s="58"/>
      <c r="D379" s="95"/>
      <c r="E379" s="58"/>
      <c r="F379" s="58"/>
      <c r="G379" s="58"/>
      <c r="H379" s="58"/>
      <c r="I379" s="49"/>
    </row>
    <row r="380" spans="1:9" ht="18" customHeight="1">
      <c r="A380" s="562" t="s">
        <v>1354</v>
      </c>
      <c r="B380" s="105">
        <v>80</v>
      </c>
      <c r="C380" s="105">
        <v>80</v>
      </c>
      <c r="D380" s="105">
        <v>100</v>
      </c>
      <c r="E380" s="47"/>
      <c r="F380" s="47"/>
      <c r="G380" s="47"/>
      <c r="H380" s="47"/>
      <c r="I380" s="51"/>
    </row>
    <row r="381" spans="1:9" ht="17.25" customHeight="1">
      <c r="A381" s="563" t="s">
        <v>584</v>
      </c>
      <c r="B381" s="97">
        <v>2</v>
      </c>
      <c r="C381" s="97">
        <v>2</v>
      </c>
      <c r="D381" s="97">
        <v>0</v>
      </c>
      <c r="E381" s="61"/>
      <c r="F381" s="61"/>
      <c r="G381" s="61"/>
      <c r="H381" s="61"/>
      <c r="I381" s="57"/>
    </row>
    <row r="382" spans="1:9" ht="18" customHeight="1" thickBot="1">
      <c r="A382" s="303" t="s">
        <v>929</v>
      </c>
      <c r="B382" s="97">
        <v>298</v>
      </c>
      <c r="C382" s="118" t="s">
        <v>638</v>
      </c>
      <c r="D382" s="118" t="s">
        <v>638</v>
      </c>
      <c r="E382" s="61"/>
      <c r="F382" s="61"/>
      <c r="G382" s="61"/>
      <c r="H382" s="61"/>
      <c r="I382" s="57"/>
    </row>
    <row r="383" spans="1:9" ht="54" customHeight="1">
      <c r="A383" s="950" t="s">
        <v>291</v>
      </c>
      <c r="B383" s="358"/>
      <c r="C383" s="58"/>
      <c r="D383" s="95"/>
      <c r="E383" s="58"/>
      <c r="F383" s="58"/>
      <c r="G383" s="58"/>
      <c r="H383" s="58"/>
      <c r="I383" s="49"/>
    </row>
    <row r="384" spans="1:9" ht="15" customHeight="1">
      <c r="A384" s="578" t="s">
        <v>930</v>
      </c>
      <c r="B384" s="366"/>
      <c r="C384" s="738">
        <v>5</v>
      </c>
      <c r="D384" s="738">
        <v>4</v>
      </c>
      <c r="E384" s="428"/>
      <c r="F384" s="428"/>
      <c r="G384" s="428"/>
      <c r="H384" s="428"/>
      <c r="I384" s="429"/>
    </row>
    <row r="385" spans="1:9" ht="15.75" customHeight="1" thickBot="1">
      <c r="A385" s="1201" t="s">
        <v>931</v>
      </c>
      <c r="B385" s="1202"/>
      <c r="C385" s="112">
        <v>278</v>
      </c>
      <c r="D385" s="112">
        <v>290</v>
      </c>
      <c r="E385" s="59"/>
      <c r="F385" s="59"/>
      <c r="G385" s="59"/>
      <c r="H385" s="59"/>
      <c r="I385" s="54"/>
    </row>
    <row r="386" spans="1:9" ht="25.5">
      <c r="A386" s="564" t="s">
        <v>1355</v>
      </c>
      <c r="B386" s="568"/>
      <c r="C386" s="565"/>
      <c r="D386" s="748"/>
      <c r="E386" s="565"/>
      <c r="F386" s="565"/>
      <c r="G386" s="565"/>
      <c r="H386" s="565"/>
      <c r="I386" s="566"/>
    </row>
    <row r="387" spans="1:9" ht="18" customHeight="1">
      <c r="A387" s="567" t="s">
        <v>652</v>
      </c>
      <c r="B387" s="105"/>
      <c r="C387" s="115">
        <v>0</v>
      </c>
      <c r="D387" s="105">
        <v>0</v>
      </c>
      <c r="E387" s="47"/>
      <c r="F387" s="47"/>
      <c r="G387" s="47"/>
      <c r="H387" s="47"/>
      <c r="I387" s="51"/>
    </row>
    <row r="388" spans="1:9" ht="27.75" customHeight="1">
      <c r="A388" s="567" t="s">
        <v>932</v>
      </c>
      <c r="B388" s="105">
        <v>49</v>
      </c>
      <c r="C388" s="105">
        <v>38</v>
      </c>
      <c r="D388" s="105">
        <v>36</v>
      </c>
      <c r="E388" s="47"/>
      <c r="F388" s="47"/>
      <c r="G388" s="47"/>
      <c r="H388" s="47"/>
      <c r="I388" s="51"/>
    </row>
    <row r="389" spans="1:9" ht="26.25" thickBot="1">
      <c r="A389" s="300" t="s">
        <v>327</v>
      </c>
      <c r="B389" s="112">
        <v>41649</v>
      </c>
      <c r="C389" s="112">
        <v>30968</v>
      </c>
      <c r="D389" s="112">
        <v>30000</v>
      </c>
      <c r="E389" s="59"/>
      <c r="F389" s="59"/>
      <c r="G389" s="59"/>
      <c r="H389" s="59"/>
      <c r="I389" s="54"/>
    </row>
    <row r="390" ht="18.75" customHeight="1" thickBot="1">
      <c r="D390" s="1437"/>
    </row>
    <row r="391" spans="1:9" s="1445" customFormat="1" ht="30.75" customHeight="1" thickBot="1">
      <c r="A391" s="465" t="s">
        <v>328</v>
      </c>
      <c r="B391" s="855">
        <v>2007</v>
      </c>
      <c r="C391" s="855">
        <v>2008</v>
      </c>
      <c r="D391" s="855">
        <v>2009</v>
      </c>
      <c r="E391" s="855">
        <v>2010</v>
      </c>
      <c r="F391" s="855">
        <v>2011</v>
      </c>
      <c r="G391" s="855">
        <v>2012</v>
      </c>
      <c r="H391" s="855">
        <v>2013</v>
      </c>
      <c r="I391" s="503" t="s">
        <v>839</v>
      </c>
    </row>
    <row r="392" spans="1:9" ht="15.75" customHeight="1">
      <c r="A392" s="70" t="s">
        <v>544</v>
      </c>
      <c r="B392" s="94">
        <v>3</v>
      </c>
      <c r="C392" s="94">
        <v>12</v>
      </c>
      <c r="D392" s="183">
        <f>D398+D427</f>
        <v>10</v>
      </c>
      <c r="E392" s="183"/>
      <c r="F392" s="183"/>
      <c r="G392" s="183"/>
      <c r="H392" s="183"/>
      <c r="I392" s="198"/>
    </row>
    <row r="393" spans="1:9" ht="15.75" customHeight="1">
      <c r="A393" s="43" t="s">
        <v>1343</v>
      </c>
      <c r="B393" s="109"/>
      <c r="C393" s="109"/>
      <c r="D393" s="199">
        <f>D399+D428</f>
        <v>0</v>
      </c>
      <c r="E393" s="199"/>
      <c r="F393" s="199"/>
      <c r="G393" s="199"/>
      <c r="H393" s="199"/>
      <c r="I393" s="201"/>
    </row>
    <row r="394" spans="1:9" ht="15.75" customHeight="1">
      <c r="A394" s="43" t="s">
        <v>1344</v>
      </c>
      <c r="B394" s="109">
        <v>2</v>
      </c>
      <c r="C394" s="109">
        <v>12</v>
      </c>
      <c r="D394" s="199">
        <f>D400+D429</f>
        <v>8</v>
      </c>
      <c r="E394" s="199"/>
      <c r="F394" s="199"/>
      <c r="G394" s="199"/>
      <c r="H394" s="199"/>
      <c r="I394" s="201"/>
    </row>
    <row r="395" spans="1:9" ht="15.75" customHeight="1" thickBot="1">
      <c r="A395" s="44" t="s">
        <v>1549</v>
      </c>
      <c r="B395" s="142">
        <v>1</v>
      </c>
      <c r="C395" s="142"/>
      <c r="D395" s="202">
        <f>D401+D430</f>
        <v>2</v>
      </c>
      <c r="E395" s="202"/>
      <c r="F395" s="202"/>
      <c r="G395" s="202"/>
      <c r="H395" s="202"/>
      <c r="I395" s="204"/>
    </row>
    <row r="396" spans="1:7" ht="17.25" customHeight="1" thickBot="1">
      <c r="A396" s="30"/>
      <c r="B396" s="30"/>
      <c r="C396" s="30"/>
      <c r="D396" s="1437"/>
      <c r="E396" s="30"/>
      <c r="F396" s="30"/>
      <c r="G396" s="30"/>
    </row>
    <row r="397" spans="1:9" s="1445" customFormat="1" ht="29.25" customHeight="1" thickBot="1">
      <c r="A397" s="1446" t="s">
        <v>329</v>
      </c>
      <c r="B397" s="894">
        <v>2007</v>
      </c>
      <c r="C397" s="894">
        <v>2008</v>
      </c>
      <c r="D397" s="894">
        <v>2009</v>
      </c>
      <c r="E397" s="894">
        <v>2010</v>
      </c>
      <c r="F397" s="894">
        <v>2011</v>
      </c>
      <c r="G397" s="894">
        <v>2012</v>
      </c>
      <c r="H397" s="894">
        <v>2013</v>
      </c>
      <c r="I397" s="941" t="s">
        <v>839</v>
      </c>
    </row>
    <row r="398" spans="1:9" ht="15.75" customHeight="1">
      <c r="A398" s="70" t="s">
        <v>544</v>
      </c>
      <c r="B398" s="94">
        <v>1</v>
      </c>
      <c r="C398" s="127">
        <v>8</v>
      </c>
      <c r="D398" s="183">
        <v>8</v>
      </c>
      <c r="E398" s="183"/>
      <c r="F398" s="183"/>
      <c r="G398" s="183"/>
      <c r="H398" s="183"/>
      <c r="I398" s="198"/>
    </row>
    <row r="399" spans="1:9" ht="15.75" customHeight="1">
      <c r="A399" s="43" t="s">
        <v>1343</v>
      </c>
      <c r="B399" s="109"/>
      <c r="C399" s="137"/>
      <c r="D399" s="199"/>
      <c r="E399" s="199"/>
      <c r="F399" s="199"/>
      <c r="G399" s="199"/>
      <c r="H399" s="199"/>
      <c r="I399" s="201"/>
    </row>
    <row r="400" spans="1:9" ht="15.75" customHeight="1">
      <c r="A400" s="43" t="s">
        <v>1344</v>
      </c>
      <c r="B400" s="109">
        <v>1</v>
      </c>
      <c r="C400" s="137">
        <v>6</v>
      </c>
      <c r="D400" s="199">
        <v>6</v>
      </c>
      <c r="E400" s="199"/>
      <c r="F400" s="199"/>
      <c r="G400" s="199"/>
      <c r="H400" s="199"/>
      <c r="I400" s="201"/>
    </row>
    <row r="401" spans="1:9" ht="15.75" customHeight="1" thickBot="1">
      <c r="A401" s="44" t="s">
        <v>1549</v>
      </c>
      <c r="B401" s="142"/>
      <c r="C401" s="142">
        <v>2</v>
      </c>
      <c r="D401" s="202">
        <v>2</v>
      </c>
      <c r="E401" s="202"/>
      <c r="F401" s="202"/>
      <c r="G401" s="202"/>
      <c r="H401" s="202"/>
      <c r="I401" s="204"/>
    </row>
    <row r="402" spans="1:9" ht="15.75" customHeight="1" thickBot="1">
      <c r="A402" s="40"/>
      <c r="B402" s="295"/>
      <c r="C402" s="295"/>
      <c r="D402" s="295"/>
      <c r="E402" s="295"/>
      <c r="F402" s="295"/>
      <c r="G402" s="295"/>
      <c r="H402" s="295"/>
      <c r="I402" s="296"/>
    </row>
    <row r="403" spans="1:9" s="1437" customFormat="1" ht="19.5" customHeight="1" thickBot="1">
      <c r="A403" s="240" t="s">
        <v>1546</v>
      </c>
      <c r="B403" s="894">
        <v>2007</v>
      </c>
      <c r="C403" s="894">
        <v>2008</v>
      </c>
      <c r="D403" s="894">
        <v>2009</v>
      </c>
      <c r="E403" s="894">
        <v>2010</v>
      </c>
      <c r="F403" s="894">
        <v>2011</v>
      </c>
      <c r="G403" s="894">
        <v>2012</v>
      </c>
      <c r="H403" s="894">
        <v>2013</v>
      </c>
      <c r="I403" s="941" t="s">
        <v>839</v>
      </c>
    </row>
    <row r="404" spans="1:9" ht="54" customHeight="1">
      <c r="A404" s="302" t="s">
        <v>330</v>
      </c>
      <c r="B404" s="58"/>
      <c r="C404" s="58"/>
      <c r="D404" s="95"/>
      <c r="E404" s="58"/>
      <c r="F404" s="58"/>
      <c r="G404" s="58"/>
      <c r="H404" s="58"/>
      <c r="I404" s="49"/>
    </row>
    <row r="405" spans="1:9" ht="15.75" customHeight="1" thickBot="1">
      <c r="A405" s="297" t="s">
        <v>1192</v>
      </c>
      <c r="B405" s="112">
        <v>9</v>
      </c>
      <c r="C405" s="112">
        <v>28</v>
      </c>
      <c r="D405" s="112">
        <v>28</v>
      </c>
      <c r="E405" s="59"/>
      <c r="F405" s="59"/>
      <c r="G405" s="59"/>
      <c r="H405" s="59"/>
      <c r="I405" s="54"/>
    </row>
    <row r="406" spans="1:9" ht="38.25">
      <c r="A406" s="1355" t="s">
        <v>331</v>
      </c>
      <c r="B406" s="322"/>
      <c r="C406" s="322"/>
      <c r="D406" s="322"/>
      <c r="E406" s="723"/>
      <c r="F406" s="723"/>
      <c r="G406" s="723"/>
      <c r="H406" s="723"/>
      <c r="I406" s="718"/>
    </row>
    <row r="407" spans="1:9" ht="15.75" customHeight="1">
      <c r="A407" s="621" t="s">
        <v>930</v>
      </c>
      <c r="B407" s="321"/>
      <c r="C407" s="321">
        <v>0</v>
      </c>
      <c r="D407" s="321">
        <v>0</v>
      </c>
      <c r="E407" s="716"/>
      <c r="F407" s="716"/>
      <c r="G407" s="716"/>
      <c r="H407" s="716"/>
      <c r="I407" s="715"/>
    </row>
    <row r="408" spans="1:9" ht="18.75" customHeight="1" thickBot="1">
      <c r="A408" s="1486" t="s">
        <v>332</v>
      </c>
      <c r="B408" s="1442"/>
      <c r="C408" s="1442">
        <v>0</v>
      </c>
      <c r="D408" s="1442">
        <v>0</v>
      </c>
      <c r="E408" s="724"/>
      <c r="F408" s="724"/>
      <c r="G408" s="724"/>
      <c r="H408" s="724"/>
      <c r="I408" s="713"/>
    </row>
    <row r="409" spans="1:9" ht="25.5">
      <c r="A409" s="298" t="s">
        <v>333</v>
      </c>
      <c r="B409" s="723"/>
      <c r="C409" s="723"/>
      <c r="D409" s="723"/>
      <c r="E409" s="723"/>
      <c r="F409" s="723"/>
      <c r="G409" s="723"/>
      <c r="H409" s="723"/>
      <c r="I409" s="718"/>
    </row>
    <row r="410" spans="1:9" ht="15" customHeight="1">
      <c r="A410" s="734" t="s">
        <v>334</v>
      </c>
      <c r="B410" s="716"/>
      <c r="C410" s="716">
        <v>14</v>
      </c>
      <c r="D410" s="716">
        <v>22</v>
      </c>
      <c r="E410" s="716"/>
      <c r="F410" s="716"/>
      <c r="G410" s="716"/>
      <c r="H410" s="716"/>
      <c r="I410" s="715"/>
    </row>
    <row r="411" spans="1:9" ht="16.5" customHeight="1" thickBot="1">
      <c r="A411" s="735" t="s">
        <v>335</v>
      </c>
      <c r="B411" s="421"/>
      <c r="C411" s="421">
        <v>40</v>
      </c>
      <c r="D411" s="421">
        <v>300</v>
      </c>
      <c r="E411" s="421"/>
      <c r="F411" s="421"/>
      <c r="G411" s="421"/>
      <c r="H411" s="421"/>
      <c r="I411" s="722"/>
    </row>
    <row r="412" spans="1:9" ht="38.25">
      <c r="A412" s="298" t="s">
        <v>336</v>
      </c>
      <c r="B412" s="723"/>
      <c r="C412" s="723"/>
      <c r="D412" s="723"/>
      <c r="E412" s="723"/>
      <c r="F412" s="723"/>
      <c r="G412" s="723"/>
      <c r="H412" s="723"/>
      <c r="I412" s="718"/>
    </row>
    <row r="413" spans="1:9" ht="14.25" customHeight="1">
      <c r="A413" s="734" t="s">
        <v>337</v>
      </c>
      <c r="B413" s="716"/>
      <c r="C413" s="101">
        <v>2</v>
      </c>
      <c r="D413" s="716">
        <v>0</v>
      </c>
      <c r="E413" s="716"/>
      <c r="F413" s="716"/>
      <c r="G413" s="716"/>
      <c r="H413" s="716"/>
      <c r="I413" s="715"/>
    </row>
    <row r="414" spans="1:9" ht="21" customHeight="1" thickBot="1">
      <c r="A414" s="735" t="s">
        <v>335</v>
      </c>
      <c r="B414" s="421"/>
      <c r="C414" s="102">
        <v>64</v>
      </c>
      <c r="D414" s="421">
        <v>0</v>
      </c>
      <c r="E414" s="421"/>
      <c r="F414" s="421"/>
      <c r="G414" s="421"/>
      <c r="H414" s="421"/>
      <c r="I414" s="722"/>
    </row>
    <row r="415" spans="1:9" ht="51">
      <c r="A415" s="298" t="s">
        <v>338</v>
      </c>
      <c r="B415" s="723"/>
      <c r="C415" s="723"/>
      <c r="D415" s="723"/>
      <c r="E415" s="723"/>
      <c r="F415" s="723"/>
      <c r="G415" s="723"/>
      <c r="H415" s="723"/>
      <c r="I415" s="718"/>
    </row>
    <row r="416" spans="1:9" ht="16.5" customHeight="1" thickBot="1">
      <c r="A416" s="735" t="s">
        <v>339</v>
      </c>
      <c r="B416" s="421"/>
      <c r="C416" s="102">
        <v>1</v>
      </c>
      <c r="D416" s="421">
        <v>1</v>
      </c>
      <c r="E416" s="421"/>
      <c r="F416" s="421"/>
      <c r="G416" s="421"/>
      <c r="H416" s="421"/>
      <c r="I416" s="722"/>
    </row>
    <row r="417" spans="1:9" ht="65.25" customHeight="1">
      <c r="A417" s="1355" t="s">
        <v>340</v>
      </c>
      <c r="B417" s="322"/>
      <c r="C417" s="322"/>
      <c r="D417" s="322"/>
      <c r="E417" s="723"/>
      <c r="F417" s="723"/>
      <c r="G417" s="723"/>
      <c r="H417" s="723"/>
      <c r="I417" s="718"/>
    </row>
    <row r="418" spans="1:9" ht="21" customHeight="1" thickBot="1">
      <c r="A418" s="736" t="s">
        <v>341</v>
      </c>
      <c r="B418" s="104"/>
      <c r="C418" s="104">
        <v>0</v>
      </c>
      <c r="D418" s="104">
        <v>0</v>
      </c>
      <c r="E418" s="421"/>
      <c r="F418" s="421"/>
      <c r="G418" s="421"/>
      <c r="H418" s="421"/>
      <c r="I418" s="722"/>
    </row>
    <row r="419" spans="1:9" ht="38.25">
      <c r="A419" s="298" t="s">
        <v>342</v>
      </c>
      <c r="B419" s="723"/>
      <c r="C419" s="723"/>
      <c r="D419" s="723"/>
      <c r="E419" s="723"/>
      <c r="F419" s="723"/>
      <c r="G419" s="723"/>
      <c r="H419" s="723"/>
      <c r="I419" s="718"/>
    </row>
    <row r="420" spans="1:9" ht="17.25" customHeight="1">
      <c r="A420" s="734" t="s">
        <v>343</v>
      </c>
      <c r="B420" s="716"/>
      <c r="C420" s="101" t="s">
        <v>638</v>
      </c>
      <c r="D420" s="716" t="s">
        <v>638</v>
      </c>
      <c r="E420" s="716"/>
      <c r="F420" s="716"/>
      <c r="G420" s="716"/>
      <c r="H420" s="716"/>
      <c r="I420" s="715"/>
    </row>
    <row r="421" spans="1:9" ht="15" customHeight="1">
      <c r="A421" s="734" t="s">
        <v>344</v>
      </c>
      <c r="B421" s="716"/>
      <c r="C421" s="101" t="s">
        <v>638</v>
      </c>
      <c r="D421" s="716" t="s">
        <v>638</v>
      </c>
      <c r="E421" s="716"/>
      <c r="F421" s="716"/>
      <c r="G421" s="716"/>
      <c r="H421" s="716"/>
      <c r="I421" s="715"/>
    </row>
    <row r="422" spans="1:9" ht="15.75" customHeight="1" thickBot="1">
      <c r="A422" s="735" t="s">
        <v>345</v>
      </c>
      <c r="B422" s="421"/>
      <c r="C422" s="101" t="s">
        <v>638</v>
      </c>
      <c r="D422" s="716" t="s">
        <v>638</v>
      </c>
      <c r="E422" s="421"/>
      <c r="F422" s="421"/>
      <c r="G422" s="421"/>
      <c r="H422" s="421"/>
      <c r="I422" s="722"/>
    </row>
    <row r="423" spans="1:9" ht="44.25" customHeight="1">
      <c r="A423" s="298" t="s">
        <v>346</v>
      </c>
      <c r="B423" s="723"/>
      <c r="C423" s="723"/>
      <c r="D423" s="723"/>
      <c r="E423" s="723"/>
      <c r="F423" s="723"/>
      <c r="G423" s="723"/>
      <c r="H423" s="723"/>
      <c r="I423" s="718"/>
    </row>
    <row r="424" spans="1:9" ht="21" customHeight="1" thickBot="1">
      <c r="A424" s="735" t="s">
        <v>347</v>
      </c>
      <c r="B424" s="421"/>
      <c r="C424" s="102">
        <v>77</v>
      </c>
      <c r="D424" s="421">
        <v>273</v>
      </c>
      <c r="E424" s="421"/>
      <c r="F424" s="421"/>
      <c r="G424" s="421"/>
      <c r="H424" s="421"/>
      <c r="I424" s="722"/>
    </row>
    <row r="425" spans="1:9" ht="14.25" customHeight="1" thickBot="1">
      <c r="A425" s="765"/>
      <c r="B425" s="766"/>
      <c r="C425" s="34"/>
      <c r="D425" s="279"/>
      <c r="E425" s="34"/>
      <c r="F425" s="34"/>
      <c r="G425" s="34"/>
      <c r="H425" s="34"/>
      <c r="I425" s="34"/>
    </row>
    <row r="426" spans="1:9" ht="39.75" customHeight="1" thickBot="1">
      <c r="A426" s="586" t="s">
        <v>348</v>
      </c>
      <c r="B426" s="894">
        <v>2007</v>
      </c>
      <c r="C426" s="894">
        <v>2008</v>
      </c>
      <c r="D426" s="894">
        <v>2009</v>
      </c>
      <c r="E426" s="894">
        <v>2010</v>
      </c>
      <c r="F426" s="894">
        <v>2011</v>
      </c>
      <c r="G426" s="894">
        <v>2012</v>
      </c>
      <c r="H426" s="894">
        <v>2013</v>
      </c>
      <c r="I426" s="941" t="s">
        <v>839</v>
      </c>
    </row>
    <row r="427" spans="1:9" ht="15.75" customHeight="1">
      <c r="A427" s="70" t="s">
        <v>544</v>
      </c>
      <c r="B427" s="94">
        <v>2</v>
      </c>
      <c r="C427" s="127">
        <v>2</v>
      </c>
      <c r="D427" s="183">
        <v>2</v>
      </c>
      <c r="E427" s="183"/>
      <c r="F427" s="183"/>
      <c r="G427" s="183"/>
      <c r="H427" s="183"/>
      <c r="I427" s="198"/>
    </row>
    <row r="428" spans="1:9" ht="15.75" customHeight="1">
      <c r="A428" s="43" t="s">
        <v>1343</v>
      </c>
      <c r="B428" s="109"/>
      <c r="C428" s="137"/>
      <c r="D428" s="199"/>
      <c r="E428" s="199"/>
      <c r="F428" s="199"/>
      <c r="G428" s="199"/>
      <c r="H428" s="199"/>
      <c r="I428" s="201"/>
    </row>
    <row r="429" spans="1:9" ht="15.75" customHeight="1">
      <c r="A429" s="43" t="s">
        <v>1344</v>
      </c>
      <c r="B429" s="109">
        <v>1</v>
      </c>
      <c r="C429" s="137">
        <v>2</v>
      </c>
      <c r="D429" s="199">
        <v>2</v>
      </c>
      <c r="E429" s="199"/>
      <c r="F429" s="199"/>
      <c r="G429" s="199"/>
      <c r="H429" s="199"/>
      <c r="I429" s="201"/>
    </row>
    <row r="430" spans="1:9" ht="15.75" customHeight="1" thickBot="1">
      <c r="A430" s="44" t="s">
        <v>1549</v>
      </c>
      <c r="B430" s="142">
        <v>1</v>
      </c>
      <c r="C430" s="142"/>
      <c r="D430" s="202"/>
      <c r="E430" s="202"/>
      <c r="F430" s="202"/>
      <c r="G430" s="202"/>
      <c r="H430" s="202"/>
      <c r="I430" s="204"/>
    </row>
    <row r="431" spans="1:9" ht="14.25" customHeight="1" thickBot="1">
      <c r="A431" s="40"/>
      <c r="B431" s="295"/>
      <c r="C431" s="295"/>
      <c r="D431" s="295"/>
      <c r="E431" s="295"/>
      <c r="F431" s="295"/>
      <c r="G431" s="295"/>
      <c r="H431" s="295"/>
      <c r="I431" s="296"/>
    </row>
    <row r="432" spans="1:9" ht="24.75" customHeight="1" thickBot="1">
      <c r="A432" s="240" t="s">
        <v>1546</v>
      </c>
      <c r="B432" s="894">
        <v>2007</v>
      </c>
      <c r="C432" s="894">
        <v>2008</v>
      </c>
      <c r="D432" s="894">
        <v>2009</v>
      </c>
      <c r="E432" s="894">
        <v>2010</v>
      </c>
      <c r="F432" s="894">
        <v>2011</v>
      </c>
      <c r="G432" s="894">
        <v>2012</v>
      </c>
      <c r="H432" s="894">
        <v>2013</v>
      </c>
      <c r="I432" s="941" t="s">
        <v>839</v>
      </c>
    </row>
    <row r="433" spans="1:9" ht="29.25" customHeight="1">
      <c r="A433" s="768" t="s">
        <v>497</v>
      </c>
      <c r="B433" s="438"/>
      <c r="C433" s="95"/>
      <c r="D433" s="95"/>
      <c r="E433" s="58"/>
      <c r="F433" s="58"/>
      <c r="G433" s="58"/>
      <c r="H433" s="58"/>
      <c r="I433" s="49"/>
    </row>
    <row r="434" spans="1:9" ht="18" customHeight="1">
      <c r="A434" s="314" t="s">
        <v>499</v>
      </c>
      <c r="B434" s="396"/>
      <c r="C434" s="105">
        <v>57</v>
      </c>
      <c r="D434" s="105">
        <v>57</v>
      </c>
      <c r="E434" s="47"/>
      <c r="F434" s="47"/>
      <c r="G434" s="47"/>
      <c r="H434" s="47"/>
      <c r="I434" s="51"/>
    </row>
    <row r="435" spans="1:9" ht="28.5" customHeight="1" thickBot="1">
      <c r="A435" s="769" t="s">
        <v>498</v>
      </c>
      <c r="B435" s="399"/>
      <c r="C435" s="112">
        <v>568</v>
      </c>
      <c r="D435" s="112">
        <v>522</v>
      </c>
      <c r="E435" s="59"/>
      <c r="F435" s="59"/>
      <c r="G435" s="59"/>
      <c r="H435" s="59"/>
      <c r="I435" s="54"/>
    </row>
    <row r="436" spans="1:9" ht="55.5" customHeight="1">
      <c r="A436" s="304" t="s">
        <v>1508</v>
      </c>
      <c r="B436" s="58"/>
      <c r="C436" s="95"/>
      <c r="D436" s="95"/>
      <c r="E436" s="58"/>
      <c r="F436" s="58"/>
      <c r="G436" s="58"/>
      <c r="H436" s="58"/>
      <c r="I436" s="49"/>
    </row>
    <row r="437" spans="1:9" ht="17.25" customHeight="1">
      <c r="A437" s="85" t="s">
        <v>1509</v>
      </c>
      <c r="B437" s="105">
        <v>12</v>
      </c>
      <c r="C437" s="105">
        <v>50</v>
      </c>
      <c r="D437" s="105">
        <v>88</v>
      </c>
      <c r="E437" s="47"/>
      <c r="F437" s="47"/>
      <c r="G437" s="47"/>
      <c r="H437" s="47"/>
      <c r="I437" s="51"/>
    </row>
    <row r="438" spans="1:9" ht="16.5" customHeight="1">
      <c r="A438" s="85" t="s">
        <v>653</v>
      </c>
      <c r="B438" s="105"/>
      <c r="C438" s="105">
        <v>30</v>
      </c>
      <c r="D438" s="105">
        <v>30</v>
      </c>
      <c r="E438" s="47"/>
      <c r="F438" s="47"/>
      <c r="G438" s="47"/>
      <c r="H438" s="47"/>
      <c r="I438" s="51"/>
    </row>
    <row r="439" spans="1:9" ht="18" customHeight="1" thickBot="1">
      <c r="A439" s="569" t="s">
        <v>500</v>
      </c>
      <c r="B439" s="112">
        <v>9</v>
      </c>
      <c r="C439" s="155" t="s">
        <v>638</v>
      </c>
      <c r="D439" s="155" t="s">
        <v>638</v>
      </c>
      <c r="E439" s="59"/>
      <c r="F439" s="59"/>
      <c r="G439" s="59"/>
      <c r="H439" s="59"/>
      <c r="I439" s="54"/>
    </row>
    <row r="440" ht="12.75">
      <c r="D440" s="1437"/>
    </row>
  </sheetData>
  <sheetProtection/>
  <mergeCells count="7">
    <mergeCell ref="B254:B256"/>
    <mergeCell ref="C254:C256"/>
    <mergeCell ref="D254:D256"/>
    <mergeCell ref="A1:I1"/>
    <mergeCell ref="B252:B253"/>
    <mergeCell ref="C252:C253"/>
    <mergeCell ref="D252:D253"/>
  </mergeCells>
  <printOptions horizontalCentered="1"/>
  <pageMargins left="1.1811023622047245" right="0.3937007874015748" top="0.7874015748031497" bottom="0.7874015748031497" header="0" footer="0"/>
  <pageSetup horizontalDpi="600" verticalDpi="600" orientation="portrait" paperSize="9" r:id="rId1"/>
  <headerFooter alignWithMargins="0">
    <oddFooter>&amp;C&amp;P</oddFooter>
  </headerFooter>
  <rowBreaks count="8" manualBreakCount="8">
    <brk id="125" max="255" man="1"/>
    <brk id="174" max="8" man="1"/>
    <brk id="199" max="255" man="1"/>
    <brk id="234" max="8" man="1"/>
    <brk id="267" max="255" man="1"/>
    <brk id="350" max="255" man="1"/>
    <brk id="378" max="255" man="1"/>
    <brk id="409" max="255" man="1"/>
  </rowBreaks>
</worksheet>
</file>

<file path=xl/worksheets/sheet12.xml><?xml version="1.0" encoding="utf-8"?>
<worksheet xmlns="http://schemas.openxmlformats.org/spreadsheetml/2006/main" xmlns:r="http://schemas.openxmlformats.org/officeDocument/2006/relationships">
  <dimension ref="A1:J289"/>
  <sheetViews>
    <sheetView zoomScaleSheetLayoutView="100" zoomScalePageLayoutView="0" workbookViewId="0" topLeftCell="A253">
      <selection activeCell="A265" sqref="A265"/>
    </sheetView>
  </sheetViews>
  <sheetFormatPr defaultColWidth="9.140625" defaultRowHeight="12.75"/>
  <cols>
    <col min="1" max="1" width="43.57421875" style="0" customWidth="1"/>
    <col min="2" max="2" width="6.28125" style="0" customWidth="1"/>
    <col min="3" max="3" width="6.421875" style="0" customWidth="1"/>
    <col min="4" max="4" width="7.421875" style="0" customWidth="1"/>
    <col min="5" max="6" width="4.28125" style="0" customWidth="1"/>
    <col min="7" max="7" width="4.140625" style="0" customWidth="1"/>
    <col min="8" max="9" width="4.7109375" style="0" customWidth="1"/>
  </cols>
  <sheetData>
    <row r="1" spans="1:9" ht="15.75">
      <c r="A1" s="700" t="s">
        <v>1553</v>
      </c>
      <c r="B1" s="700"/>
      <c r="C1" s="700"/>
      <c r="D1" s="700"/>
      <c r="E1" s="700"/>
      <c r="F1" s="700"/>
      <c r="G1" s="700"/>
      <c r="H1" s="700"/>
      <c r="I1" s="700"/>
    </row>
    <row r="2" spans="1:8" ht="10.5" customHeight="1" thickBot="1">
      <c r="A2" s="6"/>
      <c r="B2" s="6"/>
      <c r="C2" s="6"/>
      <c r="D2" s="6"/>
      <c r="E2" s="6"/>
      <c r="F2" s="6"/>
      <c r="G2" s="6"/>
      <c r="H2" s="6"/>
    </row>
    <row r="3" spans="1:10" ht="24.75" customHeight="1" thickBot="1">
      <c r="A3" s="787" t="s">
        <v>349</v>
      </c>
      <c r="B3" s="1348">
        <v>2007</v>
      </c>
      <c r="C3" s="1348">
        <v>2008</v>
      </c>
      <c r="D3" s="1348">
        <v>2009</v>
      </c>
      <c r="E3" s="1348">
        <v>2010</v>
      </c>
      <c r="F3" s="1348">
        <v>2011</v>
      </c>
      <c r="G3" s="1348">
        <v>2012</v>
      </c>
      <c r="H3" s="1348">
        <v>2013</v>
      </c>
      <c r="I3" s="1349" t="s">
        <v>839</v>
      </c>
      <c r="J3" s="28"/>
    </row>
    <row r="4" spans="1:10" ht="15.75" customHeight="1">
      <c r="A4" s="64" t="s">
        <v>544</v>
      </c>
      <c r="B4" s="605">
        <v>21</v>
      </c>
      <c r="C4" s="605">
        <v>26</v>
      </c>
      <c r="D4" s="253">
        <v>28</v>
      </c>
      <c r="E4" s="253"/>
      <c r="F4" s="253"/>
      <c r="G4" s="253"/>
      <c r="H4" s="253"/>
      <c r="I4" s="1377"/>
      <c r="J4" s="28"/>
    </row>
    <row r="5" spans="1:10" ht="15.75" customHeight="1">
      <c r="A5" s="9" t="s">
        <v>545</v>
      </c>
      <c r="B5" s="607"/>
      <c r="C5" s="607"/>
      <c r="D5" s="1378">
        <v>1</v>
      </c>
      <c r="E5" s="1378"/>
      <c r="F5" s="1378"/>
      <c r="G5" s="1378"/>
      <c r="H5" s="1378"/>
      <c r="I5" s="1379"/>
      <c r="J5" s="28"/>
    </row>
    <row r="6" spans="1:10" ht="15.75" customHeight="1">
      <c r="A6" s="9" t="s">
        <v>1344</v>
      </c>
      <c r="B6" s="607">
        <v>20</v>
      </c>
      <c r="C6" s="607">
        <v>24</v>
      </c>
      <c r="D6" s="1378">
        <v>26</v>
      </c>
      <c r="E6" s="1378"/>
      <c r="F6" s="1378"/>
      <c r="G6" s="1378"/>
      <c r="H6" s="1378"/>
      <c r="I6" s="1379"/>
      <c r="J6" s="28"/>
    </row>
    <row r="7" spans="1:10" ht="15.75" customHeight="1">
      <c r="A7" s="1372" t="s">
        <v>1549</v>
      </c>
      <c r="B7" s="604"/>
      <c r="C7" s="604">
        <v>1</v>
      </c>
      <c r="D7" s="1380">
        <v>1</v>
      </c>
      <c r="E7" s="1380"/>
      <c r="F7" s="1380"/>
      <c r="G7" s="1380"/>
      <c r="H7" s="1380"/>
      <c r="I7" s="1381"/>
      <c r="J7" s="28"/>
    </row>
    <row r="8" spans="1:10" ht="15.75" customHeight="1" thickBot="1">
      <c r="A8" s="10" t="s">
        <v>1556</v>
      </c>
      <c r="B8" s="624">
        <v>1</v>
      </c>
      <c r="C8" s="624">
        <v>1</v>
      </c>
      <c r="D8" s="1382"/>
      <c r="E8" s="1382"/>
      <c r="F8" s="1382"/>
      <c r="G8" s="1382"/>
      <c r="H8" s="1382"/>
      <c r="I8" s="1383"/>
      <c r="J8" s="28"/>
    </row>
    <row r="9" spans="1:9" ht="15.75" customHeight="1" thickBot="1">
      <c r="A9" s="3"/>
      <c r="B9" s="225"/>
      <c r="C9" s="225"/>
      <c r="D9" s="225"/>
      <c r="E9" s="225"/>
      <c r="F9" s="225"/>
      <c r="G9" s="225"/>
      <c r="H9" s="225"/>
      <c r="I9" s="225"/>
    </row>
    <row r="10" spans="1:9" ht="29.25" customHeight="1" thickBot="1">
      <c r="A10" s="1347" t="s">
        <v>350</v>
      </c>
      <c r="B10" s="1348">
        <v>2007</v>
      </c>
      <c r="C10" s="1348">
        <v>2008</v>
      </c>
      <c r="D10" s="1348">
        <v>2009</v>
      </c>
      <c r="E10" s="1348">
        <v>2010</v>
      </c>
      <c r="F10" s="1348">
        <v>2011</v>
      </c>
      <c r="G10" s="1348">
        <v>2012</v>
      </c>
      <c r="H10" s="1348">
        <v>2013</v>
      </c>
      <c r="I10" s="1349" t="s">
        <v>839</v>
      </c>
    </row>
    <row r="11" spans="1:9" ht="15.75" customHeight="1">
      <c r="A11" s="64" t="s">
        <v>544</v>
      </c>
      <c r="B11" s="1356">
        <v>8</v>
      </c>
      <c r="C11" s="605">
        <v>8</v>
      </c>
      <c r="D11" s="1357">
        <v>9</v>
      </c>
      <c r="E11" s="1357"/>
      <c r="F11" s="1357"/>
      <c r="G11" s="1357"/>
      <c r="H11" s="1357"/>
      <c r="I11" s="1358"/>
    </row>
    <row r="12" spans="1:9" ht="15.75" customHeight="1">
      <c r="A12" s="9" t="s">
        <v>545</v>
      </c>
      <c r="B12" s="590"/>
      <c r="C12" s="607"/>
      <c r="D12" s="176">
        <v>1</v>
      </c>
      <c r="E12" s="176"/>
      <c r="F12" s="181"/>
      <c r="G12" s="181"/>
      <c r="H12" s="181"/>
      <c r="I12" s="177"/>
    </row>
    <row r="13" spans="1:9" ht="15.75" customHeight="1">
      <c r="A13" s="9" t="s">
        <v>1344</v>
      </c>
      <c r="B13" s="1008">
        <v>8</v>
      </c>
      <c r="C13" s="607">
        <v>8</v>
      </c>
      <c r="D13" s="181">
        <v>8</v>
      </c>
      <c r="E13" s="181"/>
      <c r="F13" s="181"/>
      <c r="G13" s="181"/>
      <c r="H13" s="181"/>
      <c r="I13" s="177"/>
    </row>
    <row r="14" spans="1:9" ht="15.75" customHeight="1" thickBot="1">
      <c r="A14" s="10" t="s">
        <v>1549</v>
      </c>
      <c r="B14" s="1009"/>
      <c r="C14" s="1009"/>
      <c r="D14" s="182"/>
      <c r="E14" s="178"/>
      <c r="F14" s="182"/>
      <c r="G14" s="182"/>
      <c r="H14" s="182"/>
      <c r="I14" s="179"/>
    </row>
    <row r="15" spans="1:9" ht="15" customHeight="1" thickBot="1">
      <c r="A15" s="40"/>
      <c r="B15" s="18"/>
      <c r="C15" s="18"/>
      <c r="D15" s="18"/>
      <c r="E15" s="18"/>
      <c r="F15" s="18"/>
      <c r="G15" s="18"/>
      <c r="H15" s="18"/>
      <c r="I15" s="36"/>
    </row>
    <row r="16" spans="1:9" ht="23.25" customHeight="1" thickBot="1">
      <c r="A16" s="242" t="s">
        <v>1546</v>
      </c>
      <c r="B16" s="587">
        <v>2007</v>
      </c>
      <c r="C16" s="587">
        <v>2008</v>
      </c>
      <c r="D16" s="587">
        <v>2009</v>
      </c>
      <c r="E16" s="42">
        <v>2010</v>
      </c>
      <c r="F16" s="42">
        <v>2011</v>
      </c>
      <c r="G16" s="42">
        <v>2012</v>
      </c>
      <c r="H16" s="42">
        <v>2013</v>
      </c>
      <c r="I16" s="250" t="s">
        <v>839</v>
      </c>
    </row>
    <row r="17" spans="1:9" ht="30.75" customHeight="1">
      <c r="A17" s="88" t="s">
        <v>923</v>
      </c>
      <c r="B17" s="184"/>
      <c r="C17" s="185"/>
      <c r="D17" s="185"/>
      <c r="E17" s="186"/>
      <c r="F17" s="186"/>
      <c r="G17" s="186"/>
      <c r="H17" s="94"/>
      <c r="I17" s="108"/>
    </row>
    <row r="18" spans="1:9" ht="17.25" customHeight="1">
      <c r="A18" s="91" t="s">
        <v>925</v>
      </c>
      <c r="B18" s="109">
        <v>7</v>
      </c>
      <c r="C18" s="308">
        <v>2</v>
      </c>
      <c r="D18" s="188">
        <v>4</v>
      </c>
      <c r="E18" s="189"/>
      <c r="F18" s="189"/>
      <c r="G18" s="189"/>
      <c r="H18" s="109"/>
      <c r="I18" s="111"/>
    </row>
    <row r="19" spans="1:9" ht="22.5" customHeight="1">
      <c r="A19" s="91" t="s">
        <v>1510</v>
      </c>
      <c r="B19" s="109" t="s">
        <v>690</v>
      </c>
      <c r="C19" s="308" t="s">
        <v>877</v>
      </c>
      <c r="D19" s="308" t="s">
        <v>1358</v>
      </c>
      <c r="E19" s="189"/>
      <c r="F19" s="189"/>
      <c r="G19" s="189"/>
      <c r="H19" s="109"/>
      <c r="I19" s="111"/>
    </row>
    <row r="20" spans="1:9" ht="15" customHeight="1">
      <c r="A20" s="91" t="s">
        <v>926</v>
      </c>
      <c r="B20" s="109">
        <v>0</v>
      </c>
      <c r="C20" s="308">
        <v>0</v>
      </c>
      <c r="D20" s="188">
        <v>0</v>
      </c>
      <c r="E20" s="189"/>
      <c r="F20" s="189"/>
      <c r="G20" s="189"/>
      <c r="H20" s="109"/>
      <c r="I20" s="111"/>
    </row>
    <row r="21" spans="1:9" ht="17.25" customHeight="1" thickBot="1">
      <c r="A21" s="119" t="s">
        <v>924</v>
      </c>
      <c r="B21" s="142">
        <v>0</v>
      </c>
      <c r="C21" s="625">
        <v>0</v>
      </c>
      <c r="D21" s="193">
        <v>0</v>
      </c>
      <c r="E21" s="195"/>
      <c r="F21" s="195"/>
      <c r="G21" s="195"/>
      <c r="H21" s="142"/>
      <c r="I21" s="144"/>
    </row>
    <row r="22" spans="1:9" ht="27.75" customHeight="1">
      <c r="A22" s="88" t="s">
        <v>351</v>
      </c>
      <c r="B22" s="94"/>
      <c r="C22" s="508"/>
      <c r="D22" s="1519"/>
      <c r="E22" s="226"/>
      <c r="F22" s="226"/>
      <c r="G22" s="226"/>
      <c r="H22" s="94"/>
      <c r="I22" s="108"/>
    </row>
    <row r="23" spans="1:9" ht="17.25" customHeight="1" thickBot="1">
      <c r="A23" s="1333" t="s">
        <v>352</v>
      </c>
      <c r="B23" s="942"/>
      <c r="C23" s="974"/>
      <c r="D23" s="1520" t="s">
        <v>1387</v>
      </c>
      <c r="E23" s="1334"/>
      <c r="F23" s="1334"/>
      <c r="G23" s="1334"/>
      <c r="H23" s="942"/>
      <c r="I23" s="276"/>
    </row>
    <row r="24" spans="1:9" ht="55.5" customHeight="1">
      <c r="A24" s="120" t="s">
        <v>696</v>
      </c>
      <c r="B24" s="222"/>
      <c r="C24" s="222"/>
      <c r="D24" s="224"/>
      <c r="E24" s="222"/>
      <c r="F24" s="222"/>
      <c r="G24" s="222"/>
      <c r="H24" s="149"/>
      <c r="I24" s="147"/>
    </row>
    <row r="25" spans="1:9" ht="30" customHeight="1">
      <c r="A25" s="975" t="s">
        <v>602</v>
      </c>
      <c r="B25" s="572">
        <v>19</v>
      </c>
      <c r="C25" s="137">
        <v>19</v>
      </c>
      <c r="D25" s="571">
        <v>19</v>
      </c>
      <c r="E25" s="570"/>
      <c r="F25" s="570"/>
      <c r="G25" s="570"/>
      <c r="H25" s="572"/>
      <c r="I25" s="152"/>
    </row>
    <row r="26" spans="1:9" ht="18.75" customHeight="1" thickBot="1">
      <c r="A26" s="134" t="s">
        <v>353</v>
      </c>
      <c r="B26" s="126">
        <v>0</v>
      </c>
      <c r="C26" s="126">
        <v>0</v>
      </c>
      <c r="D26" s="233">
        <v>0</v>
      </c>
      <c r="E26" s="195"/>
      <c r="F26" s="195"/>
      <c r="G26" s="195"/>
      <c r="H26" s="126"/>
      <c r="I26" s="144"/>
    </row>
    <row r="27" spans="1:9" ht="41.25" customHeight="1">
      <c r="A27" s="88" t="s">
        <v>1451</v>
      </c>
      <c r="B27" s="226"/>
      <c r="C27" s="573"/>
      <c r="D27" s="209"/>
      <c r="E27" s="186"/>
      <c r="F27" s="186"/>
      <c r="G27" s="186"/>
      <c r="H27" s="127"/>
      <c r="I27" s="108"/>
    </row>
    <row r="28" spans="1:9" ht="27.75" customHeight="1">
      <c r="A28" s="91" t="s">
        <v>603</v>
      </c>
      <c r="B28" s="137">
        <v>45</v>
      </c>
      <c r="C28" s="137">
        <v>15</v>
      </c>
      <c r="D28" s="308">
        <v>35</v>
      </c>
      <c r="E28" s="575"/>
      <c r="F28" s="575"/>
      <c r="G28" s="575"/>
      <c r="H28" s="137"/>
      <c r="I28" s="111"/>
    </row>
    <row r="29" spans="1:9" ht="29.25" customHeight="1" thickBot="1">
      <c r="A29" s="93" t="s">
        <v>354</v>
      </c>
      <c r="B29" s="137">
        <v>100</v>
      </c>
      <c r="C29" s="137">
        <v>89.7</v>
      </c>
      <c r="D29" s="308">
        <v>100</v>
      </c>
      <c r="E29" s="575"/>
      <c r="F29" s="575"/>
      <c r="G29" s="575"/>
      <c r="H29" s="137"/>
      <c r="I29" s="317"/>
    </row>
    <row r="30" spans="1:9" ht="32.25" customHeight="1">
      <c r="A30" s="89" t="s">
        <v>355</v>
      </c>
      <c r="B30" s="1813" t="s">
        <v>597</v>
      </c>
      <c r="C30" s="1830"/>
      <c r="D30" s="1809"/>
      <c r="E30" s="226"/>
      <c r="F30" s="226"/>
      <c r="G30" s="226"/>
      <c r="H30" s="127"/>
      <c r="I30" s="108"/>
    </row>
    <row r="31" spans="1:9" ht="18.75" customHeight="1">
      <c r="A31" s="93" t="s">
        <v>598</v>
      </c>
      <c r="B31" s="137">
        <v>67</v>
      </c>
      <c r="C31" s="137">
        <v>86</v>
      </c>
      <c r="D31" s="223">
        <v>71</v>
      </c>
      <c r="E31" s="189"/>
      <c r="F31" s="189"/>
      <c r="G31" s="189"/>
      <c r="H31" s="137"/>
      <c r="I31" s="111"/>
    </row>
    <row r="32" spans="1:9" ht="17.25" customHeight="1">
      <c r="A32" s="92" t="s">
        <v>356</v>
      </c>
      <c r="B32" s="133" t="s">
        <v>638</v>
      </c>
      <c r="C32" s="133">
        <v>1139</v>
      </c>
      <c r="D32" s="210">
        <v>1197</v>
      </c>
      <c r="E32" s="191"/>
      <c r="F32" s="191"/>
      <c r="G32" s="191"/>
      <c r="H32" s="133"/>
      <c r="I32" s="141"/>
    </row>
    <row r="33" spans="1:9" ht="29.25" customHeight="1" thickBot="1">
      <c r="A33" s="134" t="s">
        <v>1331</v>
      </c>
      <c r="B33" s="233" t="s">
        <v>1387</v>
      </c>
      <c r="C33" s="233" t="s">
        <v>1387</v>
      </c>
      <c r="D33" s="233" t="s">
        <v>1387</v>
      </c>
      <c r="E33" s="195"/>
      <c r="F33" s="195"/>
      <c r="G33" s="195"/>
      <c r="H33" s="126"/>
      <c r="I33" s="144"/>
    </row>
    <row r="34" spans="1:9" ht="27.75" customHeight="1">
      <c r="A34" s="88" t="s">
        <v>1332</v>
      </c>
      <c r="B34" s="226"/>
      <c r="C34" s="573"/>
      <c r="D34" s="209"/>
      <c r="E34" s="186"/>
      <c r="F34" s="186"/>
      <c r="G34" s="186"/>
      <c r="H34" s="127"/>
      <c r="I34" s="108"/>
    </row>
    <row r="35" spans="1:9" ht="24.75" customHeight="1">
      <c r="A35" s="122" t="s">
        <v>1382</v>
      </c>
      <c r="B35" s="149">
        <v>27</v>
      </c>
      <c r="C35" s="308">
        <v>40</v>
      </c>
      <c r="D35" s="574">
        <v>18</v>
      </c>
      <c r="E35" s="327"/>
      <c r="F35" s="327"/>
      <c r="G35" s="327"/>
      <c r="H35" s="149"/>
      <c r="I35" s="147"/>
    </row>
    <row r="36" spans="1:9" ht="15" customHeight="1">
      <c r="A36" s="91" t="s">
        <v>1333</v>
      </c>
      <c r="B36" s="137">
        <v>101</v>
      </c>
      <c r="C36" s="137">
        <v>53</v>
      </c>
      <c r="D36" s="189">
        <v>78</v>
      </c>
      <c r="E36" s="189"/>
      <c r="F36" s="189"/>
      <c r="G36" s="189"/>
      <c r="H36" s="137"/>
      <c r="I36" s="111"/>
    </row>
    <row r="37" spans="1:9" ht="29.25" customHeight="1" thickBot="1">
      <c r="A37" s="87" t="s">
        <v>1334</v>
      </c>
      <c r="B37" s="191" t="s">
        <v>699</v>
      </c>
      <c r="C37" s="195" t="s">
        <v>699</v>
      </c>
      <c r="D37" s="191" t="s">
        <v>699</v>
      </c>
      <c r="E37" s="191"/>
      <c r="F37" s="191"/>
      <c r="G37" s="191"/>
      <c r="H37" s="133"/>
      <c r="I37" s="141"/>
    </row>
    <row r="38" spans="1:9" ht="29.25" customHeight="1">
      <c r="A38" s="969" t="s">
        <v>1335</v>
      </c>
      <c r="B38" s="1313"/>
      <c r="C38" s="1313"/>
      <c r="D38" s="1313"/>
      <c r="E38" s="226"/>
      <c r="F38" s="226"/>
      <c r="G38" s="226"/>
      <c r="H38" s="127"/>
      <c r="I38" s="108"/>
    </row>
    <row r="39" spans="1:9" ht="27" customHeight="1">
      <c r="A39" s="635" t="s">
        <v>700</v>
      </c>
      <c r="B39" s="864"/>
      <c r="C39" s="864"/>
      <c r="D39" s="1350">
        <v>1</v>
      </c>
      <c r="E39" s="189"/>
      <c r="F39" s="189"/>
      <c r="G39" s="189"/>
      <c r="H39" s="137"/>
      <c r="I39" s="111"/>
    </row>
    <row r="40" spans="1:9" ht="29.25" customHeight="1" thickBot="1">
      <c r="A40" s="1351" t="s">
        <v>856</v>
      </c>
      <c r="B40" s="858">
        <v>15.6</v>
      </c>
      <c r="C40" s="858">
        <v>30.8</v>
      </c>
      <c r="D40" s="1352">
        <v>13.6</v>
      </c>
      <c r="E40" s="195"/>
      <c r="F40" s="195"/>
      <c r="G40" s="195"/>
      <c r="H40" s="126"/>
      <c r="I40" s="144"/>
    </row>
    <row r="41" spans="1:9" ht="30" customHeight="1">
      <c r="A41" s="89" t="s">
        <v>857</v>
      </c>
      <c r="B41" s="184"/>
      <c r="C41" s="184"/>
      <c r="D41" s="184"/>
      <c r="E41" s="184"/>
      <c r="F41" s="184"/>
      <c r="G41" s="184"/>
      <c r="H41" s="94"/>
      <c r="I41" s="108"/>
    </row>
    <row r="42" spans="1:9" ht="27.75" customHeight="1">
      <c r="A42" s="91" t="s">
        <v>1408</v>
      </c>
      <c r="B42" s="137" t="s">
        <v>1409</v>
      </c>
      <c r="C42" s="137" t="s">
        <v>1409</v>
      </c>
      <c r="D42" s="137" t="s">
        <v>701</v>
      </c>
      <c r="E42" s="189"/>
      <c r="F42" s="189"/>
      <c r="G42" s="189"/>
      <c r="H42" s="109"/>
      <c r="I42" s="111"/>
    </row>
    <row r="43" spans="1:9" ht="18.75" customHeight="1">
      <c r="A43" s="50" t="s">
        <v>702</v>
      </c>
      <c r="B43" s="137" t="s">
        <v>638</v>
      </c>
      <c r="C43" s="137">
        <v>216</v>
      </c>
      <c r="D43" s="137">
        <v>254</v>
      </c>
      <c r="E43" s="189"/>
      <c r="F43" s="189"/>
      <c r="G43" s="189"/>
      <c r="H43" s="16"/>
      <c r="I43" s="111"/>
    </row>
    <row r="44" spans="1:9" ht="15.75" customHeight="1" thickBot="1">
      <c r="A44" s="52" t="s">
        <v>858</v>
      </c>
      <c r="B44" s="126">
        <v>166</v>
      </c>
      <c r="C44" s="126">
        <v>207</v>
      </c>
      <c r="D44" s="1353">
        <v>229</v>
      </c>
      <c r="E44" s="218"/>
      <c r="F44" s="218"/>
      <c r="G44" s="305"/>
      <c r="H44" s="305"/>
      <c r="I44" s="76"/>
    </row>
    <row r="45" spans="1:9" ht="27" customHeight="1">
      <c r="A45" s="89" t="s">
        <v>269</v>
      </c>
      <c r="B45" s="184"/>
      <c r="C45" s="184"/>
      <c r="D45" s="184"/>
      <c r="E45" s="184"/>
      <c r="F45" s="184"/>
      <c r="G45" s="184"/>
      <c r="H45" s="94"/>
      <c r="I45" s="108"/>
    </row>
    <row r="46" spans="1:9" ht="26.25" customHeight="1">
      <c r="A46" s="93" t="s">
        <v>1346</v>
      </c>
      <c r="B46" s="137">
        <v>1</v>
      </c>
      <c r="C46" s="308"/>
      <c r="D46" s="223"/>
      <c r="E46" s="189"/>
      <c r="F46" s="189"/>
      <c r="G46" s="189"/>
      <c r="H46" s="109"/>
      <c r="I46" s="111"/>
    </row>
    <row r="47" spans="1:9" ht="27" customHeight="1">
      <c r="A47" s="50" t="s">
        <v>1410</v>
      </c>
      <c r="B47" s="137">
        <v>916</v>
      </c>
      <c r="C47" s="137">
        <v>1000</v>
      </c>
      <c r="D47" s="189">
        <v>1087</v>
      </c>
      <c r="E47" s="189"/>
      <c r="F47" s="189"/>
      <c r="G47" s="189"/>
      <c r="H47" s="16"/>
      <c r="I47" s="111"/>
    </row>
    <row r="48" spans="1:9" ht="27" customHeight="1">
      <c r="A48" s="56" t="s">
        <v>357</v>
      </c>
      <c r="B48" s="133">
        <v>305</v>
      </c>
      <c r="C48" s="137">
        <v>170</v>
      </c>
      <c r="D48" s="191">
        <v>174</v>
      </c>
      <c r="E48" s="191"/>
      <c r="F48" s="191"/>
      <c r="G48" s="191"/>
      <c r="H48" s="136"/>
      <c r="I48" s="141"/>
    </row>
    <row r="49" spans="1:9" ht="15" customHeight="1" thickBot="1">
      <c r="A49" s="52" t="s">
        <v>270</v>
      </c>
      <c r="B49" s="126">
        <v>98</v>
      </c>
      <c r="C49" s="126">
        <v>170</v>
      </c>
      <c r="D49" s="1353">
        <v>110</v>
      </c>
      <c r="E49" s="218"/>
      <c r="F49" s="218"/>
      <c r="G49" s="305"/>
      <c r="H49" s="305"/>
      <c r="I49" s="76"/>
    </row>
    <row r="50" spans="1:8" s="36" customFormat="1" ht="15.75" customHeight="1" thickBot="1">
      <c r="A50" s="63"/>
      <c r="B50" s="24"/>
      <c r="C50" s="24"/>
      <c r="D50" s="24"/>
      <c r="E50" s="24"/>
      <c r="F50" s="24"/>
      <c r="G50" s="39"/>
      <c r="H50" s="39"/>
    </row>
    <row r="51" spans="1:9" ht="28.5" customHeight="1" thickBot="1">
      <c r="A51" s="1347" t="s">
        <v>358</v>
      </c>
      <c r="B51" s="955">
        <v>2007</v>
      </c>
      <c r="C51" s="955">
        <v>2008</v>
      </c>
      <c r="D51" s="955">
        <v>2009</v>
      </c>
      <c r="E51" s="1348">
        <v>2010</v>
      </c>
      <c r="F51" s="1348">
        <v>2011</v>
      </c>
      <c r="G51" s="1348">
        <v>2012</v>
      </c>
      <c r="H51" s="1348">
        <v>2013</v>
      </c>
      <c r="I51" s="1349" t="s">
        <v>839</v>
      </c>
    </row>
    <row r="52" spans="1:9" ht="15.75" customHeight="1">
      <c r="A52" s="64" t="s">
        <v>544</v>
      </c>
      <c r="B52" s="605">
        <v>4</v>
      </c>
      <c r="C52" s="605">
        <v>5</v>
      </c>
      <c r="D52" s="253">
        <v>5</v>
      </c>
      <c r="E52" s="253"/>
      <c r="F52" s="253"/>
      <c r="G52" s="253"/>
      <c r="H52" s="253"/>
      <c r="I52" s="1358"/>
    </row>
    <row r="53" spans="1:9" ht="15.75" customHeight="1">
      <c r="A53" s="9" t="s">
        <v>545</v>
      </c>
      <c r="B53" s="590"/>
      <c r="C53" s="607"/>
      <c r="D53" s="176"/>
      <c r="E53" s="176"/>
      <c r="F53" s="176"/>
      <c r="G53" s="176"/>
      <c r="H53" s="176"/>
      <c r="I53" s="177"/>
    </row>
    <row r="54" spans="1:9" ht="15.75" customHeight="1">
      <c r="A54" s="9" t="s">
        <v>1344</v>
      </c>
      <c r="B54" s="590">
        <v>3</v>
      </c>
      <c r="C54" s="607">
        <v>4</v>
      </c>
      <c r="D54" s="176">
        <v>5</v>
      </c>
      <c r="E54" s="176"/>
      <c r="F54" s="176"/>
      <c r="G54" s="176"/>
      <c r="H54" s="176"/>
      <c r="I54" s="177"/>
    </row>
    <row r="55" spans="1:9" ht="15.75" customHeight="1">
      <c r="A55" s="9" t="s">
        <v>1549</v>
      </c>
      <c r="B55" s="590"/>
      <c r="C55" s="607"/>
      <c r="D55" s="176"/>
      <c r="E55" s="176"/>
      <c r="F55" s="176"/>
      <c r="G55" s="176"/>
      <c r="H55" s="176"/>
      <c r="I55" s="177"/>
    </row>
    <row r="56" spans="1:9" ht="15.75" customHeight="1" thickBot="1">
      <c r="A56" s="10" t="s">
        <v>1556</v>
      </c>
      <c r="B56" s="610">
        <v>1</v>
      </c>
      <c r="C56" s="624">
        <v>1</v>
      </c>
      <c r="D56" s="178"/>
      <c r="E56" s="178"/>
      <c r="F56" s="178"/>
      <c r="G56" s="178"/>
      <c r="H56" s="178"/>
      <c r="I56" s="179"/>
    </row>
    <row r="57" spans="1:9" ht="15.75" customHeight="1" thickBot="1">
      <c r="A57" s="40"/>
      <c r="B57" s="45"/>
      <c r="C57" s="45"/>
      <c r="D57" s="45"/>
      <c r="E57" s="45"/>
      <c r="F57" s="45"/>
      <c r="G57" s="45"/>
      <c r="H57" s="45"/>
      <c r="I57" s="36"/>
    </row>
    <row r="58" spans="1:9" ht="19.5" customHeight="1" thickBot="1">
      <c r="A58" s="242" t="s">
        <v>1546</v>
      </c>
      <c r="B58" s="42">
        <v>2007</v>
      </c>
      <c r="C58" s="42">
        <v>2008</v>
      </c>
      <c r="D58" s="42">
        <v>2009</v>
      </c>
      <c r="E58" s="42">
        <v>2010</v>
      </c>
      <c r="F58" s="42">
        <v>2011</v>
      </c>
      <c r="G58" s="42">
        <v>2012</v>
      </c>
      <c r="H58" s="42">
        <v>2013</v>
      </c>
      <c r="I58" s="250" t="s">
        <v>839</v>
      </c>
    </row>
    <row r="59" spans="1:9" ht="38.25">
      <c r="A59" s="298" t="s">
        <v>359</v>
      </c>
      <c r="B59" s="723"/>
      <c r="C59" s="723"/>
      <c r="D59" s="723"/>
      <c r="E59" s="723"/>
      <c r="F59" s="723"/>
      <c r="G59" s="723"/>
      <c r="H59" s="723"/>
      <c r="I59" s="718"/>
    </row>
    <row r="60" spans="1:9" ht="19.5" customHeight="1">
      <c r="A60" s="734" t="s">
        <v>878</v>
      </c>
      <c r="B60" s="716"/>
      <c r="C60" s="716">
        <v>18</v>
      </c>
      <c r="D60" s="716">
        <v>44</v>
      </c>
      <c r="E60" s="716"/>
      <c r="F60" s="716"/>
      <c r="G60" s="716"/>
      <c r="H60" s="716"/>
      <c r="I60" s="715"/>
    </row>
    <row r="61" spans="1:9" ht="16.5" customHeight="1" thickBot="1">
      <c r="A61" s="767" t="s">
        <v>360</v>
      </c>
      <c r="B61" s="724"/>
      <c r="C61" s="771">
        <v>47</v>
      </c>
      <c r="D61" s="724">
        <v>296.7</v>
      </c>
      <c r="E61" s="724"/>
      <c r="F61" s="724"/>
      <c r="G61" s="724"/>
      <c r="H61" s="724"/>
      <c r="I61" s="713"/>
    </row>
    <row r="62" spans="1:9" ht="28.5" customHeight="1">
      <c r="A62" s="70" t="s">
        <v>1347</v>
      </c>
      <c r="B62" s="184"/>
      <c r="C62" s="184"/>
      <c r="D62" s="184"/>
      <c r="E62" s="184"/>
      <c r="F62" s="184"/>
      <c r="G62" s="184"/>
      <c r="H62" s="307"/>
      <c r="I62" s="78"/>
    </row>
    <row r="63" spans="1:9" ht="27.75" customHeight="1">
      <c r="A63" s="79" t="s">
        <v>1477</v>
      </c>
      <c r="B63" s="207"/>
      <c r="C63" s="207"/>
      <c r="D63" s="187"/>
      <c r="E63" s="187"/>
      <c r="F63" s="187"/>
      <c r="G63" s="187"/>
      <c r="H63" s="306"/>
      <c r="I63" s="266"/>
    </row>
    <row r="64" spans="1:9" ht="12" customHeight="1">
      <c r="A64" s="79" t="s">
        <v>1348</v>
      </c>
      <c r="B64" s="110">
        <v>4639</v>
      </c>
      <c r="C64" s="137">
        <v>6719</v>
      </c>
      <c r="D64" s="187">
        <v>4820</v>
      </c>
      <c r="E64" s="187"/>
      <c r="F64" s="187"/>
      <c r="G64" s="187"/>
      <c r="H64" s="306"/>
      <c r="I64" s="266"/>
    </row>
    <row r="65" spans="1:9" ht="13.5" customHeight="1">
      <c r="A65" s="50" t="s">
        <v>983</v>
      </c>
      <c r="B65" s="16">
        <v>3</v>
      </c>
      <c r="C65" s="137">
        <v>6</v>
      </c>
      <c r="D65" s="189">
        <v>6</v>
      </c>
      <c r="E65" s="189"/>
      <c r="F65" s="189"/>
      <c r="G65" s="189"/>
      <c r="H65" s="686"/>
      <c r="I65" s="266"/>
    </row>
    <row r="66" spans="1:9" ht="15" customHeight="1" thickBot="1">
      <c r="A66" s="52" t="s">
        <v>1349</v>
      </c>
      <c r="B66" s="148"/>
      <c r="C66" s="126"/>
      <c r="D66" s="195">
        <v>2</v>
      </c>
      <c r="E66" s="195"/>
      <c r="F66" s="195"/>
      <c r="G66" s="195"/>
      <c r="H66" s="687"/>
      <c r="I66" s="76"/>
    </row>
    <row r="67" spans="1:9" ht="24.75" customHeight="1">
      <c r="A67" s="88" t="s">
        <v>1481</v>
      </c>
      <c r="B67" s="186"/>
      <c r="C67" s="184"/>
      <c r="D67" s="186"/>
      <c r="E67" s="186"/>
      <c r="F67" s="186"/>
      <c r="G67" s="186"/>
      <c r="H67" s="94"/>
      <c r="I67" s="108"/>
    </row>
    <row r="68" spans="1:9" ht="15" customHeight="1">
      <c r="A68" s="122" t="s">
        <v>1455</v>
      </c>
      <c r="B68" s="109">
        <v>90</v>
      </c>
      <c r="C68" s="770">
        <v>121</v>
      </c>
      <c r="D68" s="187">
        <v>30</v>
      </c>
      <c r="E68" s="187"/>
      <c r="F68" s="187"/>
      <c r="G68" s="187"/>
      <c r="H68" s="109"/>
      <c r="I68" s="111"/>
    </row>
    <row r="69" spans="1:9" ht="16.5" customHeight="1" thickBot="1">
      <c r="A69" s="119" t="s">
        <v>1482</v>
      </c>
      <c r="B69" s="142">
        <v>3500</v>
      </c>
      <c r="C69" s="142">
        <v>10730</v>
      </c>
      <c r="D69" s="192">
        <v>1700</v>
      </c>
      <c r="E69" s="192"/>
      <c r="F69" s="192"/>
      <c r="G69" s="192"/>
      <c r="H69" s="142"/>
      <c r="I69" s="144"/>
    </row>
    <row r="70" spans="1:9" ht="26.25" customHeight="1">
      <c r="A70" s="89" t="s">
        <v>1483</v>
      </c>
      <c r="B70" s="184"/>
      <c r="C70" s="185"/>
      <c r="D70" s="186"/>
      <c r="E70" s="186"/>
      <c r="F70" s="209"/>
      <c r="G70" s="209"/>
      <c r="H70" s="127"/>
      <c r="I70" s="108"/>
    </row>
    <row r="71" spans="1:9" ht="15.75" customHeight="1">
      <c r="A71" s="93" t="s">
        <v>1314</v>
      </c>
      <c r="B71" s="109">
        <v>5</v>
      </c>
      <c r="C71" s="770">
        <v>7</v>
      </c>
      <c r="D71" s="189">
        <v>9</v>
      </c>
      <c r="E71" s="189"/>
      <c r="F71" s="308"/>
      <c r="G71" s="308"/>
      <c r="H71" s="137"/>
      <c r="I71" s="111"/>
    </row>
    <row r="72" spans="1:9" ht="27" customHeight="1" thickBot="1">
      <c r="A72" s="134" t="s">
        <v>361</v>
      </c>
      <c r="B72" s="192"/>
      <c r="C72" s="193"/>
      <c r="D72" s="195">
        <v>6</v>
      </c>
      <c r="E72" s="195"/>
      <c r="F72" s="625"/>
      <c r="G72" s="625"/>
      <c r="H72" s="126"/>
      <c r="I72" s="144"/>
    </row>
    <row r="73" spans="1:9" ht="28.5" customHeight="1">
      <c r="A73" s="89" t="s">
        <v>641</v>
      </c>
      <c r="B73" s="253"/>
      <c r="C73" s="174"/>
      <c r="D73" s="184"/>
      <c r="E73" s="184"/>
      <c r="F73" s="184"/>
      <c r="G73" s="184"/>
      <c r="H73" s="94"/>
      <c r="I73" s="108"/>
    </row>
    <row r="74" spans="1:9" ht="27" customHeight="1">
      <c r="A74" s="50" t="s">
        <v>1302</v>
      </c>
      <c r="B74" s="607" t="s">
        <v>635</v>
      </c>
      <c r="C74" s="607"/>
      <c r="D74" s="187">
        <v>5</v>
      </c>
      <c r="E74" s="187"/>
      <c r="F74" s="187"/>
      <c r="G74" s="187"/>
      <c r="H74" s="110"/>
      <c r="I74" s="111"/>
    </row>
    <row r="75" spans="1:9" ht="15.75" customHeight="1" thickBot="1">
      <c r="A75" s="52" t="s">
        <v>268</v>
      </c>
      <c r="B75" s="624" t="s">
        <v>638</v>
      </c>
      <c r="C75" s="624" t="s">
        <v>638</v>
      </c>
      <c r="D75" s="192" t="s">
        <v>638</v>
      </c>
      <c r="E75" s="192"/>
      <c r="F75" s="192"/>
      <c r="G75" s="192"/>
      <c r="H75" s="143"/>
      <c r="I75" s="144"/>
    </row>
    <row r="76" spans="1:9" ht="18" customHeight="1" thickBot="1">
      <c r="A76" s="71"/>
      <c r="B76" s="40"/>
      <c r="C76" s="40"/>
      <c r="D76" s="40"/>
      <c r="E76" s="40"/>
      <c r="F76" s="40"/>
      <c r="G76" s="41"/>
      <c r="H76" s="41"/>
      <c r="I76" s="36"/>
    </row>
    <row r="77" spans="1:9" ht="27.75" customHeight="1" thickBot="1">
      <c r="A77" s="74" t="s">
        <v>362</v>
      </c>
      <c r="B77" s="42">
        <v>2007</v>
      </c>
      <c r="C77" s="42">
        <v>2008</v>
      </c>
      <c r="D77" s="42">
        <v>2009</v>
      </c>
      <c r="E77" s="42">
        <v>2010</v>
      </c>
      <c r="F77" s="42">
        <v>2011</v>
      </c>
      <c r="G77" s="42">
        <v>2012</v>
      </c>
      <c r="H77" s="42">
        <v>2013</v>
      </c>
      <c r="I77" s="250" t="s">
        <v>839</v>
      </c>
    </row>
    <row r="78" spans="1:9" ht="15.75" customHeight="1">
      <c r="A78" s="64" t="s">
        <v>544</v>
      </c>
      <c r="B78" s="1356">
        <v>5</v>
      </c>
      <c r="C78" s="605">
        <v>5</v>
      </c>
      <c r="D78" s="1357">
        <v>6</v>
      </c>
      <c r="E78" s="1357"/>
      <c r="F78" s="1357"/>
      <c r="G78" s="1357"/>
      <c r="H78" s="1357"/>
      <c r="I78" s="1358"/>
    </row>
    <row r="79" spans="1:9" ht="15.75" customHeight="1">
      <c r="A79" s="9" t="s">
        <v>545</v>
      </c>
      <c r="B79" s="590"/>
      <c r="C79" s="607"/>
      <c r="D79" s="176"/>
      <c r="E79" s="176"/>
      <c r="F79" s="181"/>
      <c r="G79" s="181"/>
      <c r="H79" s="181"/>
      <c r="I79" s="177"/>
    </row>
    <row r="80" spans="1:9" ht="15.75" customHeight="1">
      <c r="A80" s="9" t="s">
        <v>1344</v>
      </c>
      <c r="B80" s="1008">
        <v>5</v>
      </c>
      <c r="C80" s="607">
        <v>5</v>
      </c>
      <c r="D80" s="181">
        <v>6</v>
      </c>
      <c r="E80" s="181"/>
      <c r="F80" s="181"/>
      <c r="G80" s="181"/>
      <c r="H80" s="181"/>
      <c r="I80" s="177"/>
    </row>
    <row r="81" spans="1:9" ht="15.75" customHeight="1">
      <c r="A81" s="9" t="s">
        <v>1549</v>
      </c>
      <c r="B81" s="590"/>
      <c r="C81" s="607"/>
      <c r="D81" s="176"/>
      <c r="E81" s="176"/>
      <c r="F81" s="181"/>
      <c r="G81" s="181"/>
      <c r="H81" s="181"/>
      <c r="I81" s="177"/>
    </row>
    <row r="82" spans="1:9" ht="15.75" customHeight="1" thickBot="1">
      <c r="A82" s="10" t="s">
        <v>1467</v>
      </c>
      <c r="B82" s="178"/>
      <c r="C82" s="178"/>
      <c r="D82" s="178"/>
      <c r="E82" s="178"/>
      <c r="F82" s="182"/>
      <c r="G82" s="182"/>
      <c r="H82" s="182"/>
      <c r="I82" s="179"/>
    </row>
    <row r="83" spans="1:9" ht="16.5" customHeight="1" thickBot="1">
      <c r="A83" s="40"/>
      <c r="B83" s="123"/>
      <c r="C83" s="123"/>
      <c r="D83" s="123"/>
      <c r="E83" s="123"/>
      <c r="F83" s="123"/>
      <c r="G83" s="123"/>
      <c r="H83" s="123"/>
      <c r="I83" s="36"/>
    </row>
    <row r="84" spans="1:9" ht="19.5" customHeight="1" thickBot="1">
      <c r="A84" s="242" t="s">
        <v>1546</v>
      </c>
      <c r="B84" s="42">
        <v>2007</v>
      </c>
      <c r="C84" s="42">
        <v>2008</v>
      </c>
      <c r="D84" s="42">
        <v>2009</v>
      </c>
      <c r="E84" s="42">
        <v>2010</v>
      </c>
      <c r="F84" s="42">
        <v>2011</v>
      </c>
      <c r="G84" s="42">
        <v>2012</v>
      </c>
      <c r="H84" s="42">
        <v>2013</v>
      </c>
      <c r="I84" s="250" t="s">
        <v>839</v>
      </c>
    </row>
    <row r="85" spans="1:9" ht="26.25" customHeight="1">
      <c r="A85" s="70" t="s">
        <v>515</v>
      </c>
      <c r="B85" s="238"/>
      <c r="C85" s="184"/>
      <c r="D85" s="184"/>
      <c r="E85" s="184"/>
      <c r="F85" s="184"/>
      <c r="G85" s="184"/>
      <c r="H85" s="184"/>
      <c r="I85" s="309"/>
    </row>
    <row r="86" spans="1:9" ht="22.5" customHeight="1">
      <c r="A86" s="50" t="s">
        <v>984</v>
      </c>
      <c r="B86" s="607" t="s">
        <v>638</v>
      </c>
      <c r="C86" s="1806" t="s">
        <v>894</v>
      </c>
      <c r="D86" s="1831"/>
      <c r="E86" s="187"/>
      <c r="F86" s="187"/>
      <c r="G86" s="187"/>
      <c r="H86" s="187"/>
      <c r="I86" s="310"/>
    </row>
    <row r="87" spans="1:9" ht="18.75" customHeight="1" thickBot="1">
      <c r="A87" s="69" t="s">
        <v>989</v>
      </c>
      <c r="B87" s="1007">
        <v>878</v>
      </c>
      <c r="C87" s="142">
        <v>897</v>
      </c>
      <c r="D87" s="190">
        <v>882</v>
      </c>
      <c r="E87" s="190"/>
      <c r="F87" s="190"/>
      <c r="G87" s="190"/>
      <c r="H87" s="190"/>
      <c r="I87" s="312"/>
    </row>
    <row r="88" spans="1:9" ht="25.5" customHeight="1">
      <c r="A88" s="88" t="s">
        <v>990</v>
      </c>
      <c r="B88" s="184"/>
      <c r="C88" s="185"/>
      <c r="D88" s="184"/>
      <c r="E88" s="184"/>
      <c r="F88" s="184"/>
      <c r="G88" s="184"/>
      <c r="H88" s="184"/>
      <c r="I88" s="309"/>
    </row>
    <row r="89" spans="1:9" ht="15" customHeight="1">
      <c r="A89" s="91" t="s">
        <v>692</v>
      </c>
      <c r="B89" s="109">
        <v>15</v>
      </c>
      <c r="C89" s="770">
        <v>16</v>
      </c>
      <c r="D89" s="187">
        <v>16</v>
      </c>
      <c r="E89" s="187"/>
      <c r="F89" s="187"/>
      <c r="G89" s="187"/>
      <c r="H89" s="187"/>
      <c r="I89" s="310"/>
    </row>
    <row r="90" spans="1:9" ht="27" customHeight="1" thickBot="1">
      <c r="A90" s="119" t="s">
        <v>363</v>
      </c>
      <c r="B90" s="142" t="s">
        <v>638</v>
      </c>
      <c r="C90" s="772">
        <v>150</v>
      </c>
      <c r="D90" s="192">
        <v>190</v>
      </c>
      <c r="E90" s="192"/>
      <c r="F90" s="192"/>
      <c r="G90" s="192"/>
      <c r="H90" s="192"/>
      <c r="I90" s="311"/>
    </row>
    <row r="91" spans="1:9" ht="39" customHeight="1">
      <c r="A91" s="120" t="s">
        <v>737</v>
      </c>
      <c r="B91" s="145"/>
      <c r="C91" s="145"/>
      <c r="D91" s="194"/>
      <c r="E91" s="194"/>
      <c r="F91" s="194"/>
      <c r="G91" s="194"/>
      <c r="H91" s="194"/>
      <c r="I91" s="1203"/>
    </row>
    <row r="92" spans="1:9" ht="26.25" customHeight="1" thickBot="1">
      <c r="A92" s="86" t="s">
        <v>738</v>
      </c>
      <c r="B92" s="139" t="s">
        <v>691</v>
      </c>
      <c r="C92" s="610" t="s">
        <v>879</v>
      </c>
      <c r="D92" s="610" t="s">
        <v>895</v>
      </c>
      <c r="E92" s="190"/>
      <c r="F92" s="190"/>
      <c r="G92" s="190"/>
      <c r="H92" s="190"/>
      <c r="I92" s="312"/>
    </row>
    <row r="93" spans="1:9" ht="42" customHeight="1">
      <c r="A93" s="62" t="s">
        <v>739</v>
      </c>
      <c r="B93" s="313"/>
      <c r="C93" s="227"/>
      <c r="D93" s="1832" t="s">
        <v>896</v>
      </c>
      <c r="E93" s="227"/>
      <c r="F93" s="227"/>
      <c r="G93" s="227"/>
      <c r="H93" s="227"/>
      <c r="I93" s="309"/>
    </row>
    <row r="94" spans="1:9" ht="27" customHeight="1">
      <c r="A94" s="85" t="s">
        <v>533</v>
      </c>
      <c r="B94" s="109">
        <v>9</v>
      </c>
      <c r="C94" s="109">
        <v>9</v>
      </c>
      <c r="D94" s="1833"/>
      <c r="E94" s="207"/>
      <c r="F94" s="207"/>
      <c r="G94" s="207"/>
      <c r="H94" s="207"/>
      <c r="I94" s="310"/>
    </row>
    <row r="95" spans="1:9" ht="17.25" customHeight="1">
      <c r="A95" s="85" t="s">
        <v>740</v>
      </c>
      <c r="B95" s="109">
        <v>39</v>
      </c>
      <c r="C95" s="109">
        <v>19</v>
      </c>
      <c r="D95" s="1833"/>
      <c r="E95" s="207"/>
      <c r="F95" s="207"/>
      <c r="G95" s="207"/>
      <c r="H95" s="207"/>
      <c r="I95" s="310"/>
    </row>
    <row r="96" spans="1:9" ht="17.25" customHeight="1" thickBot="1">
      <c r="A96" s="86" t="s">
        <v>741</v>
      </c>
      <c r="B96" s="139">
        <v>112</v>
      </c>
      <c r="C96" s="126" t="s">
        <v>1276</v>
      </c>
      <c r="D96" s="1834"/>
      <c r="E96" s="208"/>
      <c r="F96" s="208"/>
      <c r="G96" s="208"/>
      <c r="H96" s="208"/>
      <c r="I96" s="312"/>
    </row>
    <row r="97" spans="1:9" ht="16.5" customHeight="1">
      <c r="A97" s="62" t="s">
        <v>364</v>
      </c>
      <c r="B97" s="313"/>
      <c r="C97" s="227"/>
      <c r="D97" s="227"/>
      <c r="E97" s="227"/>
      <c r="F97" s="227"/>
      <c r="G97" s="227"/>
      <c r="H97" s="227"/>
      <c r="I97" s="309"/>
    </row>
    <row r="98" spans="1:9" ht="30" customHeight="1">
      <c r="A98" s="85" t="s">
        <v>365</v>
      </c>
      <c r="B98" s="109"/>
      <c r="C98" s="109"/>
      <c r="D98" s="1829" t="s">
        <v>897</v>
      </c>
      <c r="E98" s="1828"/>
      <c r="F98" s="207"/>
      <c r="G98" s="207"/>
      <c r="H98" s="207"/>
      <c r="I98" s="310"/>
    </row>
    <row r="99" spans="1:9" ht="15" customHeight="1">
      <c r="A99" s="85" t="s">
        <v>366</v>
      </c>
      <c r="B99" s="109"/>
      <c r="C99" s="109"/>
      <c r="D99" s="207">
        <v>71</v>
      </c>
      <c r="E99" s="207"/>
      <c r="F99" s="207"/>
      <c r="G99" s="207"/>
      <c r="H99" s="207"/>
      <c r="I99" s="310"/>
    </row>
    <row r="100" spans="1:9" ht="25.5" customHeight="1" thickBot="1">
      <c r="A100" s="90" t="s">
        <v>367</v>
      </c>
      <c r="B100" s="142"/>
      <c r="C100" s="142"/>
      <c r="D100" s="196">
        <v>7</v>
      </c>
      <c r="E100" s="196"/>
      <c r="F100" s="196"/>
      <c r="G100" s="196"/>
      <c r="H100" s="196"/>
      <c r="I100" s="311"/>
    </row>
    <row r="101" spans="1:9" ht="28.5" customHeight="1">
      <c r="A101" s="62" t="s">
        <v>742</v>
      </c>
      <c r="B101" s="313"/>
      <c r="C101" s="227"/>
      <c r="D101" s="227"/>
      <c r="E101" s="227"/>
      <c r="F101" s="227"/>
      <c r="G101" s="227"/>
      <c r="H101" s="227"/>
      <c r="I101" s="309"/>
    </row>
    <row r="102" spans="1:9" ht="26.25" customHeight="1">
      <c r="A102" s="85" t="s">
        <v>745</v>
      </c>
      <c r="B102" s="109">
        <v>362</v>
      </c>
      <c r="C102" s="109">
        <v>435</v>
      </c>
      <c r="D102" s="110">
        <v>370</v>
      </c>
      <c r="E102" s="207"/>
      <c r="F102" s="207"/>
      <c r="G102" s="207"/>
      <c r="H102" s="207"/>
      <c r="I102" s="310"/>
    </row>
    <row r="103" spans="1:9" ht="25.5" customHeight="1">
      <c r="A103" s="85" t="s">
        <v>743</v>
      </c>
      <c r="B103" s="109">
        <v>289</v>
      </c>
      <c r="C103" s="109">
        <v>309</v>
      </c>
      <c r="D103" s="110">
        <v>312</v>
      </c>
      <c r="E103" s="207"/>
      <c r="F103" s="207"/>
      <c r="G103" s="207"/>
      <c r="H103" s="207"/>
      <c r="I103" s="310"/>
    </row>
    <row r="104" spans="1:9" ht="26.25" customHeight="1" thickBot="1">
      <c r="A104" s="90" t="s">
        <v>744</v>
      </c>
      <c r="B104" s="142">
        <v>80</v>
      </c>
      <c r="C104" s="142">
        <v>87</v>
      </c>
      <c r="D104" s="143">
        <v>84.3</v>
      </c>
      <c r="E104" s="196"/>
      <c r="F104" s="196"/>
      <c r="G104" s="196"/>
      <c r="H104" s="196"/>
      <c r="I104" s="311"/>
    </row>
    <row r="105" spans="1:9" ht="14.25" customHeight="1" thickBot="1">
      <c r="A105" s="124"/>
      <c r="B105" s="40"/>
      <c r="C105" s="41"/>
      <c r="D105" s="41"/>
      <c r="E105" s="41"/>
      <c r="F105" s="11"/>
      <c r="G105" s="41"/>
      <c r="H105" s="41"/>
      <c r="I105" s="125"/>
    </row>
    <row r="106" spans="1:9" ht="28.5" customHeight="1" thickBot="1">
      <c r="A106" s="489" t="s">
        <v>1506</v>
      </c>
      <c r="B106" s="46">
        <v>2007</v>
      </c>
      <c r="C106" s="46">
        <v>2008</v>
      </c>
      <c r="D106" s="46">
        <v>2009</v>
      </c>
      <c r="E106" s="46">
        <v>2010</v>
      </c>
      <c r="F106" s="46">
        <v>2011</v>
      </c>
      <c r="G106" s="46">
        <v>2012</v>
      </c>
      <c r="H106" s="46">
        <v>2013</v>
      </c>
      <c r="I106" s="251" t="s">
        <v>839</v>
      </c>
    </row>
    <row r="107" spans="1:9" ht="15.75" customHeight="1">
      <c r="A107" s="64" t="s">
        <v>544</v>
      </c>
      <c r="B107" s="127">
        <v>4</v>
      </c>
      <c r="C107" s="127">
        <v>8</v>
      </c>
      <c r="D107" s="1359">
        <v>8</v>
      </c>
      <c r="E107" s="1359"/>
      <c r="F107" s="1359"/>
      <c r="G107" s="1359"/>
      <c r="H107" s="1359"/>
      <c r="I107" s="1360"/>
    </row>
    <row r="108" spans="1:9" ht="15.75" customHeight="1">
      <c r="A108" s="9" t="s">
        <v>545</v>
      </c>
      <c r="B108" s="590"/>
      <c r="C108" s="607"/>
      <c r="D108" s="176"/>
      <c r="E108" s="176"/>
      <c r="F108" s="200"/>
      <c r="G108" s="200"/>
      <c r="H108" s="200"/>
      <c r="I108" s="201"/>
    </row>
    <row r="109" spans="1:9" ht="15.75" customHeight="1">
      <c r="A109" s="9" t="s">
        <v>1344</v>
      </c>
      <c r="B109" s="109">
        <v>4</v>
      </c>
      <c r="C109" s="137">
        <v>7</v>
      </c>
      <c r="D109" s="200">
        <v>7</v>
      </c>
      <c r="E109" s="200"/>
      <c r="F109" s="200"/>
      <c r="G109" s="200"/>
      <c r="H109" s="200"/>
      <c r="I109" s="201"/>
    </row>
    <row r="110" spans="1:9" ht="15.75" customHeight="1" thickBot="1">
      <c r="A110" s="10" t="s">
        <v>1549</v>
      </c>
      <c r="B110" s="610"/>
      <c r="C110" s="624">
        <v>1</v>
      </c>
      <c r="D110" s="178">
        <v>1</v>
      </c>
      <c r="E110" s="178"/>
      <c r="F110" s="203"/>
      <c r="G110" s="203"/>
      <c r="H110" s="203"/>
      <c r="I110" s="204"/>
    </row>
    <row r="111" spans="1:9" ht="12.75" customHeight="1" thickBot="1">
      <c r="A111" s="40"/>
      <c r="B111" s="40"/>
      <c r="C111" s="41"/>
      <c r="D111" s="41"/>
      <c r="E111" s="41"/>
      <c r="F111" s="41"/>
      <c r="G111" s="41"/>
      <c r="H111" s="41"/>
      <c r="I111" s="125"/>
    </row>
    <row r="112" spans="1:9" ht="19.5" customHeight="1" thickBot="1">
      <c r="A112" s="242" t="s">
        <v>1546</v>
      </c>
      <c r="B112" s="42">
        <v>2007</v>
      </c>
      <c r="C112" s="42">
        <v>2008</v>
      </c>
      <c r="D112" s="42">
        <v>2009</v>
      </c>
      <c r="E112" s="42">
        <v>2010</v>
      </c>
      <c r="F112" s="42">
        <v>2011</v>
      </c>
      <c r="G112" s="42">
        <v>2012</v>
      </c>
      <c r="H112" s="42">
        <v>2013</v>
      </c>
      <c r="I112" s="250" t="s">
        <v>839</v>
      </c>
    </row>
    <row r="113" spans="1:9" ht="51" customHeight="1">
      <c r="A113" s="55" t="s">
        <v>368</v>
      </c>
      <c r="B113" s="160"/>
      <c r="C113" s="160"/>
      <c r="D113" s="160"/>
      <c r="E113" s="160"/>
      <c r="F113" s="160"/>
      <c r="G113" s="160"/>
      <c r="H113" s="135"/>
      <c r="I113" s="108"/>
    </row>
    <row r="114" spans="1:9" ht="38.25" customHeight="1">
      <c r="A114" s="50" t="s">
        <v>369</v>
      </c>
      <c r="B114" s="16">
        <v>5</v>
      </c>
      <c r="C114" s="137">
        <v>5</v>
      </c>
      <c r="D114" s="189">
        <v>9</v>
      </c>
      <c r="E114" s="189"/>
      <c r="F114" s="189"/>
      <c r="G114" s="189"/>
      <c r="H114" s="137"/>
      <c r="I114" s="111"/>
    </row>
    <row r="115" spans="1:9" ht="17.25" customHeight="1" thickBot="1">
      <c r="A115" s="56" t="s">
        <v>746</v>
      </c>
      <c r="B115" s="136">
        <v>140</v>
      </c>
      <c r="C115" s="126">
        <v>252</v>
      </c>
      <c r="D115" s="191">
        <v>126</v>
      </c>
      <c r="E115" s="191"/>
      <c r="F115" s="191"/>
      <c r="G115" s="191"/>
      <c r="H115" s="133"/>
      <c r="I115" s="141"/>
    </row>
    <row r="116" spans="1:9" ht="25.5">
      <c r="A116" s="298" t="s">
        <v>370</v>
      </c>
      <c r="B116" s="723"/>
      <c r="C116" s="723"/>
      <c r="D116" s="723"/>
      <c r="E116" s="723"/>
      <c r="F116" s="723"/>
      <c r="G116" s="723"/>
      <c r="H116" s="723"/>
      <c r="I116" s="718"/>
    </row>
    <row r="117" spans="1:9" ht="17.25" customHeight="1" thickBot="1">
      <c r="A117" s="735" t="s">
        <v>371</v>
      </c>
      <c r="B117" s="421"/>
      <c r="C117" s="421">
        <v>1</v>
      </c>
      <c r="D117" s="421">
        <v>1</v>
      </c>
      <c r="E117" s="421"/>
      <c r="F117" s="421"/>
      <c r="G117" s="421"/>
      <c r="H117" s="421"/>
      <c r="I117" s="722"/>
    </row>
    <row r="118" spans="1:9" ht="25.5">
      <c r="A118" s="298" t="s">
        <v>372</v>
      </c>
      <c r="B118" s="723"/>
      <c r="C118" s="723"/>
      <c r="D118" s="723"/>
      <c r="E118" s="723"/>
      <c r="F118" s="723"/>
      <c r="G118" s="723"/>
      <c r="H118" s="723"/>
      <c r="I118" s="718"/>
    </row>
    <row r="119" spans="1:9" ht="27.75" customHeight="1">
      <c r="A119" s="734" t="s">
        <v>373</v>
      </c>
      <c r="B119" s="716"/>
      <c r="C119" s="716">
        <v>1</v>
      </c>
      <c r="D119" s="101">
        <v>0</v>
      </c>
      <c r="E119" s="716"/>
      <c r="F119" s="716"/>
      <c r="G119" s="716"/>
      <c r="H119" s="716"/>
      <c r="I119" s="715"/>
    </row>
    <row r="120" spans="1:9" ht="27.75" customHeight="1" thickBot="1">
      <c r="A120" s="735" t="s">
        <v>374</v>
      </c>
      <c r="B120" s="421"/>
      <c r="C120" s="421">
        <v>7.1</v>
      </c>
      <c r="D120" s="102">
        <v>7.1</v>
      </c>
      <c r="E120" s="421"/>
      <c r="F120" s="421"/>
      <c r="G120" s="421"/>
      <c r="H120" s="421"/>
      <c r="I120" s="722"/>
    </row>
    <row r="121" spans="1:9" ht="25.5">
      <c r="A121" s="1355" t="s">
        <v>375</v>
      </c>
      <c r="B121" s="322"/>
      <c r="C121" s="322"/>
      <c r="D121" s="322"/>
      <c r="E121" s="723"/>
      <c r="F121" s="723"/>
      <c r="G121" s="723"/>
      <c r="H121" s="723"/>
      <c r="I121" s="718"/>
    </row>
    <row r="122" spans="1:9" ht="25.5">
      <c r="A122" s="621" t="s">
        <v>376</v>
      </c>
      <c r="B122" s="321"/>
      <c r="C122" s="321">
        <v>0</v>
      </c>
      <c r="D122" s="321">
        <v>0</v>
      </c>
      <c r="E122" s="716"/>
      <c r="F122" s="716"/>
      <c r="G122" s="716"/>
      <c r="H122" s="716"/>
      <c r="I122" s="715"/>
    </row>
    <row r="123" spans="1:9" ht="17.25" customHeight="1" thickBot="1">
      <c r="A123" s="736" t="s">
        <v>746</v>
      </c>
      <c r="B123" s="104"/>
      <c r="C123" s="104">
        <v>0</v>
      </c>
      <c r="D123" s="104">
        <v>0</v>
      </c>
      <c r="E123" s="421"/>
      <c r="F123" s="421"/>
      <c r="G123" s="421"/>
      <c r="H123" s="421"/>
      <c r="I123" s="722"/>
    </row>
    <row r="124" spans="1:9" ht="25.5">
      <c r="A124" s="298" t="s">
        <v>377</v>
      </c>
      <c r="B124" s="723"/>
      <c r="C124" s="723"/>
      <c r="D124" s="723"/>
      <c r="E124" s="723"/>
      <c r="F124" s="723"/>
      <c r="G124" s="723"/>
      <c r="H124" s="723"/>
      <c r="I124" s="718"/>
    </row>
    <row r="125" spans="1:9" ht="40.5" customHeight="1" thickBot="1">
      <c r="A125" s="1010" t="s">
        <v>378</v>
      </c>
      <c r="B125" s="720"/>
      <c r="C125" s="720">
        <v>5</v>
      </c>
      <c r="D125" s="720">
        <v>2</v>
      </c>
      <c r="E125" s="720"/>
      <c r="F125" s="720"/>
      <c r="G125" s="720"/>
      <c r="H125" s="720"/>
      <c r="I125" s="1006"/>
    </row>
    <row r="126" spans="1:9" ht="29.25" customHeight="1">
      <c r="A126" s="89" t="s">
        <v>379</v>
      </c>
      <c r="B126" s="186"/>
      <c r="C126" s="209"/>
      <c r="D126" s="209"/>
      <c r="E126" s="160"/>
      <c r="F126" s="160"/>
      <c r="G126" s="160"/>
      <c r="H126" s="127"/>
      <c r="I126" s="108"/>
    </row>
    <row r="127" spans="1:9" ht="17.25" customHeight="1">
      <c r="A127" s="314" t="s">
        <v>534</v>
      </c>
      <c r="B127" s="137">
        <v>13</v>
      </c>
      <c r="C127" s="137">
        <v>11</v>
      </c>
      <c r="D127" s="189">
        <v>8.9</v>
      </c>
      <c r="E127" s="189"/>
      <c r="F127" s="189"/>
      <c r="G127" s="189"/>
      <c r="H127" s="137"/>
      <c r="I127" s="111"/>
    </row>
    <row r="128" spans="1:9" ht="24" customHeight="1">
      <c r="A128" s="314" t="s">
        <v>535</v>
      </c>
      <c r="B128" s="137">
        <v>40</v>
      </c>
      <c r="C128" s="137">
        <v>54</v>
      </c>
      <c r="D128" s="189">
        <v>54</v>
      </c>
      <c r="E128" s="189"/>
      <c r="F128" s="189"/>
      <c r="G128" s="189"/>
      <c r="H128" s="137"/>
      <c r="I128" s="111"/>
    </row>
    <row r="129" spans="1:9" ht="30" customHeight="1" thickBot="1">
      <c r="A129" s="639" t="s">
        <v>902</v>
      </c>
      <c r="B129" s="646">
        <v>103</v>
      </c>
      <c r="C129" s="646">
        <v>103</v>
      </c>
      <c r="D129" s="1334">
        <v>80</v>
      </c>
      <c r="E129" s="1334"/>
      <c r="F129" s="1334"/>
      <c r="G129" s="1334"/>
      <c r="H129" s="646"/>
      <c r="I129" s="276"/>
    </row>
    <row r="130" spans="1:9" ht="39" customHeight="1">
      <c r="A130" s="64" t="s">
        <v>591</v>
      </c>
      <c r="B130" s="186"/>
      <c r="C130" s="186"/>
      <c r="D130" s="186"/>
      <c r="E130" s="186"/>
      <c r="F130" s="186"/>
      <c r="G130" s="186"/>
      <c r="H130" s="127"/>
      <c r="I130" s="108"/>
    </row>
    <row r="131" spans="1:9" ht="18" customHeight="1" thickBot="1">
      <c r="A131" s="84" t="s">
        <v>903</v>
      </c>
      <c r="B131" s="126">
        <v>14</v>
      </c>
      <c r="C131" s="126">
        <v>16</v>
      </c>
      <c r="D131" s="233">
        <v>18</v>
      </c>
      <c r="E131" s="205"/>
      <c r="F131" s="205"/>
      <c r="G131" s="205"/>
      <c r="H131" s="148"/>
      <c r="I131" s="144"/>
    </row>
    <row r="132" spans="1:9" ht="29.25" customHeight="1">
      <c r="A132" s="113" t="s">
        <v>592</v>
      </c>
      <c r="B132" s="222"/>
      <c r="C132" s="222"/>
      <c r="D132" s="222"/>
      <c r="E132" s="222"/>
      <c r="F132" s="222"/>
      <c r="G132" s="222"/>
      <c r="H132" s="149"/>
      <c r="I132" s="147"/>
    </row>
    <row r="133" spans="1:9" ht="18" customHeight="1" thickBot="1">
      <c r="A133" s="84" t="s">
        <v>593</v>
      </c>
      <c r="B133" s="126">
        <v>19</v>
      </c>
      <c r="C133" s="126">
        <v>29</v>
      </c>
      <c r="D133" s="233" t="s">
        <v>638</v>
      </c>
      <c r="E133" s="205"/>
      <c r="F133" s="205"/>
      <c r="G133" s="205"/>
      <c r="H133" s="148"/>
      <c r="I133" s="144"/>
    </row>
    <row r="134" spans="1:9" ht="9.75" customHeight="1" thickBot="1">
      <c r="A134" s="124"/>
      <c r="B134" s="24"/>
      <c r="C134" s="39"/>
      <c r="D134" s="128"/>
      <c r="E134" s="39"/>
      <c r="F134" s="129"/>
      <c r="G134" s="39"/>
      <c r="H134" s="39"/>
      <c r="I134" s="36"/>
    </row>
    <row r="135" spans="1:9" ht="42" customHeight="1" thickBot="1">
      <c r="A135" s="787" t="s">
        <v>380</v>
      </c>
      <c r="B135" s="1384">
        <v>2007</v>
      </c>
      <c r="C135" s="1384">
        <v>2008</v>
      </c>
      <c r="D135" s="1384">
        <v>2009</v>
      </c>
      <c r="E135" s="1384">
        <v>2010</v>
      </c>
      <c r="F135" s="1384">
        <v>2011</v>
      </c>
      <c r="G135" s="1384">
        <v>2012</v>
      </c>
      <c r="H135" s="1384">
        <v>2013</v>
      </c>
      <c r="I135" s="1385" t="s">
        <v>839</v>
      </c>
    </row>
    <row r="136" spans="1:9" ht="15.75" customHeight="1">
      <c r="A136" s="64" t="s">
        <v>544</v>
      </c>
      <c r="B136" s="127">
        <v>13</v>
      </c>
      <c r="C136" s="127">
        <v>19</v>
      </c>
      <c r="D136" s="573">
        <v>19</v>
      </c>
      <c r="E136" s="573"/>
      <c r="F136" s="573"/>
      <c r="G136" s="573"/>
      <c r="H136" s="573"/>
      <c r="I136" s="1386"/>
    </row>
    <row r="137" spans="1:9" ht="15.75" customHeight="1">
      <c r="A137" s="9" t="s">
        <v>545</v>
      </c>
      <c r="B137" s="149"/>
      <c r="C137" s="149"/>
      <c r="D137" s="1387">
        <v>1</v>
      </c>
      <c r="E137" s="1387"/>
      <c r="F137" s="1387"/>
      <c r="G137" s="1387"/>
      <c r="H137" s="1387"/>
      <c r="I137" s="1388"/>
    </row>
    <row r="138" spans="1:9" ht="15.75" customHeight="1">
      <c r="A138" s="9" t="s">
        <v>1344</v>
      </c>
      <c r="B138" s="137">
        <v>13</v>
      </c>
      <c r="C138" s="137">
        <v>18</v>
      </c>
      <c r="D138" s="1389">
        <v>14</v>
      </c>
      <c r="E138" s="1389"/>
      <c r="F138" s="1389"/>
      <c r="G138" s="1389"/>
      <c r="H138" s="1389"/>
      <c r="I138" s="1390"/>
    </row>
    <row r="139" spans="1:9" ht="15.75" customHeight="1">
      <c r="A139" s="9" t="s">
        <v>1556</v>
      </c>
      <c r="B139" s="133"/>
      <c r="C139" s="133"/>
      <c r="D139" s="1391">
        <v>1</v>
      </c>
      <c r="E139" s="1391"/>
      <c r="F139" s="1391"/>
      <c r="G139" s="1391"/>
      <c r="H139" s="1391"/>
      <c r="I139" s="1392"/>
    </row>
    <row r="140" spans="1:9" ht="15.75" customHeight="1" thickBot="1">
      <c r="A140" s="328" t="s">
        <v>1549</v>
      </c>
      <c r="B140" s="624"/>
      <c r="C140" s="624">
        <v>1</v>
      </c>
      <c r="D140" s="319">
        <v>3</v>
      </c>
      <c r="E140" s="319"/>
      <c r="F140" s="319"/>
      <c r="G140" s="319"/>
      <c r="H140" s="319"/>
      <c r="I140" s="1393"/>
    </row>
    <row r="141" spans="1:9" ht="14.25" customHeight="1" thickBot="1">
      <c r="A141" s="130"/>
      <c r="B141" s="45"/>
      <c r="C141" s="45"/>
      <c r="D141" s="45"/>
      <c r="E141" s="45"/>
      <c r="F141" s="45"/>
      <c r="G141" s="45"/>
      <c r="H141" s="45"/>
      <c r="I141" s="45"/>
    </row>
    <row r="142" spans="1:9" ht="52.5" customHeight="1" thickBot="1">
      <c r="A142" s="699" t="s">
        <v>381</v>
      </c>
      <c r="B142" s="894">
        <v>2007</v>
      </c>
      <c r="C142" s="894">
        <v>2008</v>
      </c>
      <c r="D142" s="894">
        <v>2009</v>
      </c>
      <c r="E142" s="894">
        <v>2010</v>
      </c>
      <c r="F142" s="894">
        <v>2011</v>
      </c>
      <c r="G142" s="894">
        <v>2012</v>
      </c>
      <c r="H142" s="894">
        <v>2013</v>
      </c>
      <c r="I142" s="941" t="s">
        <v>839</v>
      </c>
    </row>
    <row r="143" spans="1:10" ht="15.75" customHeight="1">
      <c r="A143" s="64" t="s">
        <v>544</v>
      </c>
      <c r="B143" s="135">
        <v>6</v>
      </c>
      <c r="C143" s="127">
        <v>10</v>
      </c>
      <c r="D143" s="1359">
        <v>10</v>
      </c>
      <c r="E143" s="1359"/>
      <c r="F143" s="1359"/>
      <c r="G143" s="1359"/>
      <c r="H143" s="1359"/>
      <c r="I143" s="1360"/>
      <c r="J143" s="28"/>
    </row>
    <row r="144" spans="1:9" ht="15.75" customHeight="1">
      <c r="A144" s="9" t="s">
        <v>545</v>
      </c>
      <c r="B144" s="590"/>
      <c r="C144" s="607"/>
      <c r="D144" s="176">
        <v>1</v>
      </c>
      <c r="E144" s="176"/>
      <c r="F144" s="200"/>
      <c r="G144" s="200"/>
      <c r="H144" s="200"/>
      <c r="I144" s="201"/>
    </row>
    <row r="145" spans="1:9" ht="15.75" customHeight="1">
      <c r="A145" s="9" t="s">
        <v>1344</v>
      </c>
      <c r="B145" s="110">
        <v>6</v>
      </c>
      <c r="C145" s="137">
        <v>9</v>
      </c>
      <c r="D145" s="200">
        <v>7</v>
      </c>
      <c r="E145" s="200"/>
      <c r="F145" s="200"/>
      <c r="G145" s="200"/>
      <c r="H145" s="200"/>
      <c r="I145" s="201"/>
    </row>
    <row r="146" spans="1:9" ht="15.75" customHeight="1">
      <c r="A146" s="1372" t="s">
        <v>1549</v>
      </c>
      <c r="B146" s="1007"/>
      <c r="C146" s="604">
        <v>1</v>
      </c>
      <c r="D146" s="926">
        <v>1</v>
      </c>
      <c r="E146" s="926"/>
      <c r="F146" s="926"/>
      <c r="G146" s="926"/>
      <c r="H146" s="926"/>
      <c r="I146" s="1373"/>
    </row>
    <row r="147" spans="1:9" ht="15.75" customHeight="1" thickBot="1">
      <c r="A147" s="10" t="s">
        <v>1556</v>
      </c>
      <c r="B147" s="610"/>
      <c r="C147" s="624"/>
      <c r="D147" s="203">
        <v>1</v>
      </c>
      <c r="E147" s="203"/>
      <c r="F147" s="203"/>
      <c r="G147" s="203"/>
      <c r="H147" s="203"/>
      <c r="I147" s="204"/>
    </row>
    <row r="148" spans="1:9" ht="13.5" customHeight="1" thickBot="1">
      <c r="A148" s="40"/>
      <c r="B148" s="138"/>
      <c r="C148" s="138"/>
      <c r="D148" s="138"/>
      <c r="E148" s="138"/>
      <c r="F148" s="138"/>
      <c r="G148" s="138"/>
      <c r="H148" s="138"/>
      <c r="I148" s="36"/>
    </row>
    <row r="149" spans="1:9" ht="24" customHeight="1" thickBot="1">
      <c r="A149" s="242" t="s">
        <v>1546</v>
      </c>
      <c r="B149" s="42">
        <v>2007</v>
      </c>
      <c r="C149" s="42">
        <v>2008</v>
      </c>
      <c r="D149" s="42">
        <v>2009</v>
      </c>
      <c r="E149" s="42">
        <v>2010</v>
      </c>
      <c r="F149" s="42">
        <v>2011</v>
      </c>
      <c r="G149" s="42">
        <v>2012</v>
      </c>
      <c r="H149" s="42">
        <v>2013</v>
      </c>
      <c r="I149" s="250" t="s">
        <v>839</v>
      </c>
    </row>
    <row r="150" spans="1:9" ht="53.25" customHeight="1">
      <c r="A150" s="89" t="s">
        <v>382</v>
      </c>
      <c r="B150" s="186"/>
      <c r="C150" s="186"/>
      <c r="D150" s="209"/>
      <c r="E150" s="160"/>
      <c r="F150" s="160"/>
      <c r="G150" s="160"/>
      <c r="H150" s="127"/>
      <c r="I150" s="108"/>
    </row>
    <row r="151" spans="1:9" ht="17.25" customHeight="1">
      <c r="A151" s="93" t="s">
        <v>904</v>
      </c>
      <c r="B151" s="137">
        <v>39</v>
      </c>
      <c r="C151" s="137">
        <v>33</v>
      </c>
      <c r="D151" s="223">
        <v>23</v>
      </c>
      <c r="E151" s="211"/>
      <c r="F151" s="211"/>
      <c r="G151" s="211"/>
      <c r="H151" s="137"/>
      <c r="I151" s="111"/>
    </row>
    <row r="152" spans="1:9" ht="18.75" customHeight="1">
      <c r="A152" s="93" t="s">
        <v>383</v>
      </c>
      <c r="B152" s="773">
        <v>725.2</v>
      </c>
      <c r="C152" s="137">
        <v>715.7</v>
      </c>
      <c r="D152" s="223">
        <v>373.5</v>
      </c>
      <c r="E152" s="211"/>
      <c r="F152" s="211"/>
      <c r="G152" s="211"/>
      <c r="H152" s="137"/>
      <c r="I152" s="111"/>
    </row>
    <row r="153" spans="1:9" ht="13.5" customHeight="1">
      <c r="A153" s="93" t="s">
        <v>565</v>
      </c>
      <c r="B153" s="137">
        <v>5</v>
      </c>
      <c r="C153" s="137">
        <v>5</v>
      </c>
      <c r="D153" s="223"/>
      <c r="E153" s="211"/>
      <c r="F153" s="211"/>
      <c r="G153" s="211"/>
      <c r="H153" s="137"/>
      <c r="I153" s="111"/>
    </row>
    <row r="154" spans="1:9" ht="24.75" customHeight="1">
      <c r="A154" s="93" t="s">
        <v>905</v>
      </c>
      <c r="B154" s="137"/>
      <c r="C154" s="137">
        <v>30</v>
      </c>
      <c r="D154" s="223">
        <v>30</v>
      </c>
      <c r="E154" s="211"/>
      <c r="F154" s="211"/>
      <c r="G154" s="211"/>
      <c r="H154" s="137"/>
      <c r="I154" s="111"/>
    </row>
    <row r="155" spans="1:9" ht="25.5" customHeight="1" thickBot="1">
      <c r="A155" s="92" t="s">
        <v>566</v>
      </c>
      <c r="B155" s="133">
        <v>21</v>
      </c>
      <c r="C155" s="126">
        <v>59</v>
      </c>
      <c r="D155" s="210">
        <v>671</v>
      </c>
      <c r="E155" s="206"/>
      <c r="F155" s="206"/>
      <c r="G155" s="206"/>
      <c r="H155" s="133"/>
      <c r="I155" s="141"/>
    </row>
    <row r="156" spans="1:9" ht="42.75" customHeight="1">
      <c r="A156" s="89" t="s">
        <v>384</v>
      </c>
      <c r="B156" s="186"/>
      <c r="C156" s="186"/>
      <c r="D156" s="209"/>
      <c r="E156" s="160"/>
      <c r="F156" s="160"/>
      <c r="G156" s="127"/>
      <c r="H156" s="127"/>
      <c r="I156" s="108"/>
    </row>
    <row r="157" spans="1:9" ht="27" customHeight="1">
      <c r="A157" s="93" t="s">
        <v>906</v>
      </c>
      <c r="B157" s="773">
        <v>100</v>
      </c>
      <c r="C157" s="137">
        <v>109.5</v>
      </c>
      <c r="D157" s="223">
        <v>180</v>
      </c>
      <c r="E157" s="211"/>
      <c r="F157" s="211"/>
      <c r="G157" s="137"/>
      <c r="H157" s="137"/>
      <c r="I157" s="111"/>
    </row>
    <row r="158" spans="1:9" ht="24" customHeight="1">
      <c r="A158" s="314" t="s">
        <v>907</v>
      </c>
      <c r="B158" s="137">
        <v>6</v>
      </c>
      <c r="C158" s="137"/>
      <c r="D158" s="189" t="s">
        <v>725</v>
      </c>
      <c r="E158" s="211"/>
      <c r="F158" s="211"/>
      <c r="G158" s="137"/>
      <c r="H158" s="137"/>
      <c r="I158" s="111"/>
    </row>
    <row r="159" spans="1:9" ht="21" customHeight="1" thickBot="1">
      <c r="A159" s="84" t="s">
        <v>629</v>
      </c>
      <c r="B159" s="126">
        <v>1</v>
      </c>
      <c r="C159" s="126"/>
      <c r="D159" s="195"/>
      <c r="E159" s="205"/>
      <c r="F159" s="205"/>
      <c r="G159" s="126"/>
      <c r="H159" s="126"/>
      <c r="I159" s="144"/>
    </row>
    <row r="160" spans="1:9" ht="53.25" customHeight="1">
      <c r="A160" s="64" t="s">
        <v>630</v>
      </c>
      <c r="B160" s="253"/>
      <c r="C160" s="186"/>
      <c r="D160" s="186"/>
      <c r="E160" s="160"/>
      <c r="F160" s="160"/>
      <c r="G160" s="160"/>
      <c r="H160" s="127"/>
      <c r="I160" s="108"/>
    </row>
    <row r="161" spans="1:9" ht="15" customHeight="1">
      <c r="A161" s="93" t="s">
        <v>910</v>
      </c>
      <c r="B161" s="607">
        <v>1</v>
      </c>
      <c r="C161" s="308">
        <v>4</v>
      </c>
      <c r="D161" s="223">
        <v>3</v>
      </c>
      <c r="E161" s="211"/>
      <c r="F161" s="211"/>
      <c r="G161" s="211"/>
      <c r="H161" s="137"/>
      <c r="I161" s="111"/>
    </row>
    <row r="162" spans="1:9" ht="14.25" customHeight="1">
      <c r="A162" s="93" t="s">
        <v>564</v>
      </c>
      <c r="B162" s="773">
        <v>217.6</v>
      </c>
      <c r="C162" s="308">
        <v>609.8</v>
      </c>
      <c r="D162" s="223">
        <v>6475</v>
      </c>
      <c r="E162" s="211"/>
      <c r="F162" s="211"/>
      <c r="G162" s="211"/>
      <c r="H162" s="137"/>
      <c r="I162" s="111"/>
    </row>
    <row r="163" spans="1:9" ht="18" customHeight="1" thickBot="1">
      <c r="A163" s="92" t="s">
        <v>631</v>
      </c>
      <c r="B163" s="604">
        <v>6</v>
      </c>
      <c r="C163" s="625">
        <v>0</v>
      </c>
      <c r="D163" s="210">
        <v>70</v>
      </c>
      <c r="E163" s="206"/>
      <c r="F163" s="206"/>
      <c r="G163" s="206"/>
      <c r="H163" s="133"/>
      <c r="I163" s="141"/>
    </row>
    <row r="164" spans="1:9" ht="16.5" customHeight="1">
      <c r="A164" s="88" t="s">
        <v>1468</v>
      </c>
      <c r="B164" s="184"/>
      <c r="C164" s="185"/>
      <c r="D164" s="185"/>
      <c r="E164" s="161"/>
      <c r="F164" s="161"/>
      <c r="G164" s="161"/>
      <c r="H164" s="94"/>
      <c r="I164" s="108"/>
    </row>
    <row r="165" spans="1:9" ht="20.25" customHeight="1" hidden="1">
      <c r="A165" s="132"/>
      <c r="B165" s="109"/>
      <c r="C165" s="109"/>
      <c r="D165" s="109"/>
      <c r="E165" s="110"/>
      <c r="F165" s="110"/>
      <c r="G165" s="110"/>
      <c r="H165" s="109"/>
      <c r="I165" s="111"/>
    </row>
    <row r="166" spans="1:9" ht="29.25" customHeight="1">
      <c r="A166" s="314" t="s">
        <v>1469</v>
      </c>
      <c r="B166" s="189"/>
      <c r="C166" s="137"/>
      <c r="D166" s="189"/>
      <c r="E166" s="207"/>
      <c r="F166" s="207"/>
      <c r="G166" s="207"/>
      <c r="H166" s="109"/>
      <c r="I166" s="111"/>
    </row>
    <row r="167" spans="1:9" ht="25.5" customHeight="1">
      <c r="A167" s="85" t="s">
        <v>1399</v>
      </c>
      <c r="B167" s="137">
        <v>21</v>
      </c>
      <c r="C167" s="137">
        <v>30</v>
      </c>
      <c r="D167" s="187" t="s">
        <v>638</v>
      </c>
      <c r="E167" s="207"/>
      <c r="F167" s="207"/>
      <c r="G167" s="207"/>
      <c r="H167" s="109"/>
      <c r="I167" s="111"/>
    </row>
    <row r="168" spans="1:9" ht="16.5" customHeight="1">
      <c r="A168" s="86" t="s">
        <v>1400</v>
      </c>
      <c r="B168" s="133">
        <v>2</v>
      </c>
      <c r="C168" s="137">
        <v>4</v>
      </c>
      <c r="D168" s="190">
        <v>3</v>
      </c>
      <c r="E168" s="208"/>
      <c r="F168" s="208"/>
      <c r="G168" s="208"/>
      <c r="H168" s="139"/>
      <c r="I168" s="141"/>
    </row>
    <row r="169" spans="1:9" ht="16.5" customHeight="1">
      <c r="A169" s="86" t="s">
        <v>1398</v>
      </c>
      <c r="B169" s="139">
        <v>1000</v>
      </c>
      <c r="C169" s="137" t="s">
        <v>638</v>
      </c>
      <c r="D169" s="190" t="s">
        <v>638</v>
      </c>
      <c r="E169" s="208"/>
      <c r="F169" s="208"/>
      <c r="G169" s="208"/>
      <c r="H169" s="139"/>
      <c r="I169" s="141"/>
    </row>
    <row r="170" spans="1:9" ht="30" customHeight="1" thickBot="1">
      <c r="A170" s="90" t="s">
        <v>385</v>
      </c>
      <c r="B170" s="1011">
        <v>36</v>
      </c>
      <c r="C170" s="126">
        <v>30.5</v>
      </c>
      <c r="D170" s="192">
        <v>17.9</v>
      </c>
      <c r="E170" s="196"/>
      <c r="F170" s="196"/>
      <c r="G170" s="196"/>
      <c r="H170" s="142"/>
      <c r="I170" s="144"/>
    </row>
    <row r="171" spans="1:9" ht="17.25" customHeight="1">
      <c r="A171" s="751" t="s">
        <v>386</v>
      </c>
      <c r="B171" s="100"/>
      <c r="C171" s="100"/>
      <c r="D171" s="100"/>
      <c r="E171" s="100"/>
      <c r="F171" s="100"/>
      <c r="G171" s="100"/>
      <c r="H171" s="100"/>
      <c r="I171" s="726"/>
    </row>
    <row r="172" spans="1:9" ht="25.5">
      <c r="A172" s="739" t="s">
        <v>387</v>
      </c>
      <c r="B172" s="101"/>
      <c r="C172" s="101"/>
      <c r="D172" s="101"/>
      <c r="E172" s="101"/>
      <c r="F172" s="101"/>
      <c r="G172" s="101"/>
      <c r="H172" s="101"/>
      <c r="I172" s="775"/>
    </row>
    <row r="173" spans="1:9" ht="15.75" customHeight="1">
      <c r="A173" s="739" t="s">
        <v>388</v>
      </c>
      <c r="B173" s="101"/>
      <c r="C173" s="101"/>
      <c r="D173" s="101"/>
      <c r="E173" s="101"/>
      <c r="F173" s="101"/>
      <c r="G173" s="101"/>
      <c r="H173" s="101"/>
      <c r="I173" s="775"/>
    </row>
    <row r="174" spans="1:9" ht="15.75" customHeight="1">
      <c r="A174" s="739" t="s">
        <v>389</v>
      </c>
      <c r="B174" s="101"/>
      <c r="C174" s="101">
        <v>5</v>
      </c>
      <c r="D174" s="101"/>
      <c r="E174" s="101"/>
      <c r="F174" s="101"/>
      <c r="G174" s="101"/>
      <c r="H174" s="101"/>
      <c r="I174" s="775"/>
    </row>
    <row r="175" spans="1:9" ht="15.75" customHeight="1">
      <c r="A175" s="739" t="s">
        <v>390</v>
      </c>
      <c r="B175" s="101"/>
      <c r="C175" s="101">
        <v>516</v>
      </c>
      <c r="D175" s="101"/>
      <c r="E175" s="101"/>
      <c r="F175" s="101"/>
      <c r="G175" s="101"/>
      <c r="H175" s="101"/>
      <c r="I175" s="775"/>
    </row>
    <row r="176" spans="1:9" ht="26.25" customHeight="1">
      <c r="A176" s="1361" t="s">
        <v>391</v>
      </c>
      <c r="B176" s="287"/>
      <c r="C176" s="287">
        <v>8</v>
      </c>
      <c r="D176" s="287"/>
      <c r="E176" s="287"/>
      <c r="F176" s="287"/>
      <c r="G176" s="287"/>
      <c r="H176" s="287"/>
      <c r="I176" s="1362"/>
    </row>
    <row r="177" spans="1:9" ht="12.75">
      <c r="A177" s="739" t="s">
        <v>392</v>
      </c>
      <c r="B177" s="101"/>
      <c r="C177" s="101">
        <v>5</v>
      </c>
      <c r="D177" s="101">
        <v>1</v>
      </c>
      <c r="E177" s="101"/>
      <c r="F177" s="101"/>
      <c r="G177" s="101"/>
      <c r="H177" s="101"/>
      <c r="I177" s="775"/>
    </row>
    <row r="178" spans="1:9" ht="15.75" customHeight="1" thickBot="1">
      <c r="A178" s="622" t="s">
        <v>512</v>
      </c>
      <c r="B178" s="102"/>
      <c r="C178" s="102">
        <v>27.7</v>
      </c>
      <c r="D178" s="102">
        <v>2.7</v>
      </c>
      <c r="E178" s="102"/>
      <c r="F178" s="102"/>
      <c r="G178" s="102"/>
      <c r="H178" s="102"/>
      <c r="I178" s="776"/>
    </row>
    <row r="179" spans="1:9" ht="27" customHeight="1">
      <c r="A179" s="1363" t="s">
        <v>393</v>
      </c>
      <c r="B179" s="1293"/>
      <c r="C179" s="1293"/>
      <c r="D179" s="1293"/>
      <c r="E179" s="100"/>
      <c r="F179" s="100"/>
      <c r="G179" s="100"/>
      <c r="H179" s="100"/>
      <c r="I179" s="726"/>
    </row>
    <row r="180" spans="1:9" ht="21.75" customHeight="1">
      <c r="A180" s="1364" t="s">
        <v>394</v>
      </c>
      <c r="B180" s="1365"/>
      <c r="C180" s="1365">
        <v>1</v>
      </c>
      <c r="D180" s="1365"/>
      <c r="E180" s="101"/>
      <c r="F180" s="101"/>
      <c r="G180" s="101"/>
      <c r="H180" s="101"/>
      <c r="I180" s="775"/>
    </row>
    <row r="181" spans="1:9" ht="51.75" customHeight="1" thickBot="1">
      <c r="A181" s="760" t="s">
        <v>395</v>
      </c>
      <c r="B181" s="761"/>
      <c r="C181" s="1366"/>
      <c r="D181" s="1366" t="s">
        <v>726</v>
      </c>
      <c r="E181" s="102"/>
      <c r="F181" s="102"/>
      <c r="G181" s="102"/>
      <c r="H181" s="102"/>
      <c r="I181" s="776"/>
    </row>
    <row r="182" spans="1:9" ht="28.5" customHeight="1">
      <c r="A182" s="89" t="s">
        <v>396</v>
      </c>
      <c r="B182" s="605"/>
      <c r="C182" s="127"/>
      <c r="D182" s="508"/>
      <c r="E182" s="127"/>
      <c r="F182" s="127"/>
      <c r="G182" s="127"/>
      <c r="H182" s="127"/>
      <c r="I182" s="506"/>
    </row>
    <row r="183" spans="1:9" ht="15.75" customHeight="1">
      <c r="A183" s="93" t="s">
        <v>1404</v>
      </c>
      <c r="B183" s="607">
        <v>1</v>
      </c>
      <c r="C183" s="137"/>
      <c r="D183" s="137"/>
      <c r="E183" s="137"/>
      <c r="F183" s="137"/>
      <c r="G183" s="137"/>
      <c r="H183" s="137"/>
      <c r="I183" s="777"/>
    </row>
    <row r="184" spans="1:9" ht="15.75" customHeight="1">
      <c r="A184" s="93" t="s">
        <v>1401</v>
      </c>
      <c r="B184" s="607"/>
      <c r="C184" s="137">
        <v>1</v>
      </c>
      <c r="D184" s="137"/>
      <c r="E184" s="137"/>
      <c r="F184" s="137"/>
      <c r="G184" s="137"/>
      <c r="H184" s="137"/>
      <c r="I184" s="777"/>
    </row>
    <row r="185" spans="1:9" ht="15.75" customHeight="1">
      <c r="A185" s="93" t="s">
        <v>1403</v>
      </c>
      <c r="B185" s="773">
        <v>324.3</v>
      </c>
      <c r="C185" s="137">
        <v>568.7</v>
      </c>
      <c r="D185" s="137"/>
      <c r="E185" s="137"/>
      <c r="F185" s="137"/>
      <c r="G185" s="137"/>
      <c r="H185" s="137"/>
      <c r="I185" s="777"/>
    </row>
    <row r="186" spans="1:9" ht="19.5" customHeight="1">
      <c r="A186" s="93" t="s">
        <v>1402</v>
      </c>
      <c r="B186" s="607"/>
      <c r="C186" s="137"/>
      <c r="D186" s="137"/>
      <c r="E186" s="137"/>
      <c r="F186" s="137"/>
      <c r="G186" s="137"/>
      <c r="H186" s="137"/>
      <c r="I186" s="777"/>
    </row>
    <row r="187" spans="1:9" ht="26.25" thickBot="1">
      <c r="A187" s="134" t="s">
        <v>888</v>
      </c>
      <c r="B187" s="624"/>
      <c r="C187" s="126"/>
      <c r="D187" s="126"/>
      <c r="E187" s="126"/>
      <c r="F187" s="126"/>
      <c r="G187" s="126"/>
      <c r="H187" s="126"/>
      <c r="I187" s="778"/>
    </row>
    <row r="188" spans="1:9" ht="41.25" customHeight="1">
      <c r="A188" s="938" t="s">
        <v>397</v>
      </c>
      <c r="B188" s="1367"/>
      <c r="C188" s="1367"/>
      <c r="D188" s="1367"/>
      <c r="E188" s="100"/>
      <c r="F188" s="100"/>
      <c r="G188" s="100"/>
      <c r="H188" s="100"/>
      <c r="I188" s="726"/>
    </row>
    <row r="189" spans="1:9" ht="16.5" customHeight="1" thickBot="1">
      <c r="A189" s="1368" t="s">
        <v>539</v>
      </c>
      <c r="B189" s="1369" t="s">
        <v>635</v>
      </c>
      <c r="C189" s="1369" t="s">
        <v>635</v>
      </c>
      <c r="D189" s="1369" t="s">
        <v>635</v>
      </c>
      <c r="E189" s="102"/>
      <c r="F189" s="102"/>
      <c r="G189" s="102"/>
      <c r="H189" s="102"/>
      <c r="I189" s="776"/>
    </row>
    <row r="190" spans="1:9" ht="55.5" customHeight="1">
      <c r="A190" s="89" t="s">
        <v>398</v>
      </c>
      <c r="B190" s="605"/>
      <c r="C190" s="127"/>
      <c r="D190" s="508"/>
      <c r="E190" s="127"/>
      <c r="F190" s="127"/>
      <c r="G190" s="127"/>
      <c r="H190" s="127"/>
      <c r="I190" s="506"/>
    </row>
    <row r="191" spans="1:9" ht="17.25" customHeight="1" thickBot="1">
      <c r="A191" s="134" t="s">
        <v>889</v>
      </c>
      <c r="B191" s="624"/>
      <c r="C191" s="126"/>
      <c r="D191" s="126"/>
      <c r="E191" s="126"/>
      <c r="F191" s="126"/>
      <c r="G191" s="126"/>
      <c r="H191" s="126"/>
      <c r="I191" s="778"/>
    </row>
    <row r="192" spans="1:9" ht="38.25">
      <c r="A192" s="1355" t="s">
        <v>399</v>
      </c>
      <c r="B192" s="1371"/>
      <c r="C192" s="632"/>
      <c r="D192" s="632"/>
      <c r="E192" s="127"/>
      <c r="F192" s="127"/>
      <c r="G192" s="127"/>
      <c r="H192" s="127"/>
      <c r="I192" s="506"/>
    </row>
    <row r="193" spans="1:9" ht="12.75">
      <c r="A193" s="1354" t="s">
        <v>756</v>
      </c>
      <c r="B193" s="1370"/>
      <c r="C193" s="236"/>
      <c r="D193" s="236"/>
      <c r="E193" s="137"/>
      <c r="F193" s="137"/>
      <c r="G193" s="137"/>
      <c r="H193" s="137"/>
      <c r="I193" s="777"/>
    </row>
    <row r="194" spans="1:9" ht="13.5" thickBot="1">
      <c r="A194" s="150" t="s">
        <v>400</v>
      </c>
      <c r="B194" s="903"/>
      <c r="C194" s="519"/>
      <c r="D194" s="519"/>
      <c r="E194" s="126"/>
      <c r="F194" s="126"/>
      <c r="G194" s="126"/>
      <c r="H194" s="126"/>
      <c r="I194" s="778"/>
    </row>
    <row r="195" spans="1:9" ht="13.5" thickBot="1">
      <c r="A195" s="779"/>
      <c r="B195" s="780"/>
      <c r="C195" s="780"/>
      <c r="D195" s="780"/>
      <c r="E195" s="780"/>
      <c r="F195" s="780"/>
      <c r="G195" s="780"/>
      <c r="H195" s="780"/>
      <c r="I195" s="780"/>
    </row>
    <row r="196" spans="1:9" ht="37.5" customHeight="1" thickBot="1">
      <c r="A196" s="781" t="s">
        <v>401</v>
      </c>
      <c r="B196" s="782">
        <v>2007</v>
      </c>
      <c r="C196" s="782">
        <v>2008</v>
      </c>
      <c r="D196" s="782">
        <v>2009</v>
      </c>
      <c r="E196" s="782">
        <v>2010</v>
      </c>
      <c r="F196" s="782">
        <v>2011</v>
      </c>
      <c r="G196" s="782">
        <v>2012</v>
      </c>
      <c r="H196" s="782">
        <v>2013</v>
      </c>
      <c r="I196" s="1275" t="s">
        <v>839</v>
      </c>
    </row>
    <row r="197" spans="1:9" ht="13.5" customHeight="1">
      <c r="A197" s="64" t="s">
        <v>544</v>
      </c>
      <c r="B197" s="127">
        <v>3</v>
      </c>
      <c r="C197" s="127">
        <v>4</v>
      </c>
      <c r="D197" s="127">
        <v>4</v>
      </c>
      <c r="E197" s="127"/>
      <c r="F197" s="127"/>
      <c r="G197" s="127"/>
      <c r="H197" s="127"/>
      <c r="I197" s="1276"/>
    </row>
    <row r="198" spans="1:9" ht="12.75">
      <c r="A198" s="9" t="s">
        <v>545</v>
      </c>
      <c r="B198" s="607"/>
      <c r="C198" s="607"/>
      <c r="D198" s="607"/>
      <c r="E198" s="607"/>
      <c r="F198" s="137"/>
      <c r="G198" s="137"/>
      <c r="H198" s="137"/>
      <c r="I198" s="1277"/>
    </row>
    <row r="199" spans="1:9" ht="15.75" customHeight="1">
      <c r="A199" s="9" t="s">
        <v>1344</v>
      </c>
      <c r="B199" s="137">
        <v>3</v>
      </c>
      <c r="C199" s="137">
        <v>4</v>
      </c>
      <c r="D199" s="137">
        <v>4</v>
      </c>
      <c r="E199" s="137"/>
      <c r="F199" s="137"/>
      <c r="G199" s="137"/>
      <c r="H199" s="137"/>
      <c r="I199" s="1277"/>
    </row>
    <row r="200" spans="1:9" ht="15.75" customHeight="1" thickBot="1">
      <c r="A200" s="10" t="s">
        <v>1549</v>
      </c>
      <c r="B200" s="624"/>
      <c r="C200" s="624"/>
      <c r="D200" s="624"/>
      <c r="E200" s="624"/>
      <c r="F200" s="126"/>
      <c r="G200" s="126"/>
      <c r="H200" s="126"/>
      <c r="I200" s="1278"/>
    </row>
    <row r="201" spans="1:9" ht="9" customHeight="1" thickBot="1">
      <c r="A201" s="779"/>
      <c r="B201" s="780"/>
      <c r="C201" s="780"/>
      <c r="D201" s="780"/>
      <c r="E201" s="780"/>
      <c r="F201" s="780"/>
      <c r="G201" s="780"/>
      <c r="H201" s="780"/>
      <c r="I201" s="1279"/>
    </row>
    <row r="202" spans="1:9" ht="22.5" customHeight="1" thickBot="1">
      <c r="A202" s="784" t="s">
        <v>1546</v>
      </c>
      <c r="B202" s="785">
        <v>2007</v>
      </c>
      <c r="C202" s="785">
        <v>2008</v>
      </c>
      <c r="D202" s="785">
        <v>2009</v>
      </c>
      <c r="E202" s="785">
        <v>2010</v>
      </c>
      <c r="F202" s="785">
        <v>2011</v>
      </c>
      <c r="G202" s="785">
        <v>2012</v>
      </c>
      <c r="H202" s="785">
        <v>2013</v>
      </c>
      <c r="I202" s="1280" t="s">
        <v>839</v>
      </c>
    </row>
    <row r="203" spans="1:9" ht="45" customHeight="1">
      <c r="A203" s="64" t="s">
        <v>402</v>
      </c>
      <c r="B203" s="127"/>
      <c r="C203" s="508"/>
      <c r="D203" s="127"/>
      <c r="E203" s="127"/>
      <c r="F203" s="127"/>
      <c r="G203" s="127"/>
      <c r="H203" s="127"/>
      <c r="I203" s="1276"/>
    </row>
    <row r="204" spans="1:9" ht="17.25" customHeight="1">
      <c r="A204" s="314" t="s">
        <v>1405</v>
      </c>
      <c r="B204" s="137"/>
      <c r="C204" s="137">
        <v>7</v>
      </c>
      <c r="D204" s="137">
        <v>10</v>
      </c>
      <c r="E204" s="137"/>
      <c r="F204" s="137"/>
      <c r="G204" s="137"/>
      <c r="H204" s="137"/>
      <c r="I204" s="1277"/>
    </row>
    <row r="205" spans="1:9" ht="27" customHeight="1" thickBot="1">
      <c r="A205" s="84" t="s">
        <v>890</v>
      </c>
      <c r="B205" s="126"/>
      <c r="C205" s="126">
        <v>0</v>
      </c>
      <c r="D205" s="126">
        <v>1</v>
      </c>
      <c r="E205" s="126"/>
      <c r="F205" s="126"/>
      <c r="G205" s="126"/>
      <c r="H205" s="126"/>
      <c r="I205" s="1278"/>
    </row>
    <row r="206" spans="1:9" ht="27" customHeight="1">
      <c r="A206" s="64" t="s">
        <v>627</v>
      </c>
      <c r="B206" s="127"/>
      <c r="C206" s="127"/>
      <c r="D206" s="127"/>
      <c r="E206" s="127"/>
      <c r="F206" s="127"/>
      <c r="G206" s="127"/>
      <c r="H206" s="127"/>
      <c r="I206" s="1276"/>
    </row>
    <row r="207" spans="1:9" ht="35.25" customHeight="1">
      <c r="A207" s="93" t="s">
        <v>628</v>
      </c>
      <c r="B207" s="1826" t="s">
        <v>933</v>
      </c>
      <c r="C207" s="1827"/>
      <c r="D207" s="1828"/>
      <c r="E207" s="137"/>
      <c r="F207" s="137"/>
      <c r="G207" s="137"/>
      <c r="H207" s="137"/>
      <c r="I207" s="1277"/>
    </row>
    <row r="208" spans="1:9" ht="15" customHeight="1">
      <c r="A208" s="315" t="s">
        <v>904</v>
      </c>
      <c r="B208" s="133">
        <v>72</v>
      </c>
      <c r="C208" s="774">
        <v>98</v>
      </c>
      <c r="D208" s="133">
        <v>64</v>
      </c>
      <c r="E208" s="133"/>
      <c r="F208" s="133"/>
      <c r="G208" s="133"/>
      <c r="H208" s="133"/>
      <c r="I208" s="1281"/>
    </row>
    <row r="209" spans="1:9" ht="16.5" customHeight="1" thickBot="1">
      <c r="A209" s="84" t="s">
        <v>403</v>
      </c>
      <c r="B209" s="786">
        <v>121.9</v>
      </c>
      <c r="C209" s="126">
        <v>157.9</v>
      </c>
      <c r="D209" s="126">
        <v>75.9</v>
      </c>
      <c r="E209" s="126"/>
      <c r="F209" s="126"/>
      <c r="G209" s="126"/>
      <c r="H209" s="126"/>
      <c r="I209" s="1278"/>
    </row>
    <row r="210" spans="1:9" ht="103.5" customHeight="1">
      <c r="A210" s="64" t="s">
        <v>404</v>
      </c>
      <c r="B210" s="127"/>
      <c r="C210" s="508"/>
      <c r="D210" s="127"/>
      <c r="E210" s="127"/>
      <c r="F210" s="127"/>
      <c r="G210" s="127"/>
      <c r="H210" s="127"/>
      <c r="I210" s="1276"/>
    </row>
    <row r="211" spans="1:9" ht="12.75">
      <c r="A211" s="50" t="s">
        <v>1406</v>
      </c>
      <c r="B211" s="137">
        <v>28</v>
      </c>
      <c r="C211" s="137">
        <v>54</v>
      </c>
      <c r="D211" s="137">
        <v>34</v>
      </c>
      <c r="E211" s="137"/>
      <c r="F211" s="137"/>
      <c r="G211" s="137"/>
      <c r="H211" s="137"/>
      <c r="I211" s="1277"/>
    </row>
    <row r="212" spans="1:9" ht="13.5" thickBot="1">
      <c r="A212" s="52" t="s">
        <v>405</v>
      </c>
      <c r="B212" s="126">
        <v>48.8</v>
      </c>
      <c r="C212" s="126">
        <v>116.9</v>
      </c>
      <c r="D212" s="126">
        <v>126.2</v>
      </c>
      <c r="E212" s="126"/>
      <c r="F212" s="126"/>
      <c r="G212" s="126"/>
      <c r="H212" s="126"/>
      <c r="I212" s="1278"/>
    </row>
    <row r="213" spans="1:9" ht="45" customHeight="1">
      <c r="A213" s="751" t="s">
        <v>406</v>
      </c>
      <c r="B213" s="100"/>
      <c r="C213" s="100"/>
      <c r="D213" s="100"/>
      <c r="E213" s="100"/>
      <c r="F213" s="100"/>
      <c r="G213" s="100"/>
      <c r="H213" s="100"/>
      <c r="I213" s="1282"/>
    </row>
    <row r="214" spans="1:9" ht="27.75" customHeight="1">
      <c r="A214" s="739" t="s">
        <v>1428</v>
      </c>
      <c r="B214" s="101"/>
      <c r="C214" s="101">
        <v>0</v>
      </c>
      <c r="D214" s="101">
        <v>1</v>
      </c>
      <c r="E214" s="101"/>
      <c r="F214" s="101"/>
      <c r="G214" s="101"/>
      <c r="H214" s="101"/>
      <c r="I214" s="1283"/>
    </row>
    <row r="215" spans="1:9" ht="13.5" thickBot="1">
      <c r="A215" s="622" t="s">
        <v>1429</v>
      </c>
      <c r="B215" s="102"/>
      <c r="C215" s="102">
        <v>0</v>
      </c>
      <c r="D215" s="102" t="s">
        <v>638</v>
      </c>
      <c r="E215" s="102"/>
      <c r="F215" s="102"/>
      <c r="G215" s="102"/>
      <c r="H215" s="102"/>
      <c r="I215" s="1284"/>
    </row>
    <row r="216" spans="1:9" ht="13.5" thickBot="1">
      <c r="A216" s="779"/>
      <c r="B216" s="780"/>
      <c r="C216" s="780"/>
      <c r="D216" s="780"/>
      <c r="E216" s="780"/>
      <c r="F216" s="780"/>
      <c r="G216" s="780"/>
      <c r="H216" s="780"/>
      <c r="I216" s="1279"/>
    </row>
    <row r="217" spans="1:9" ht="51.75" thickBot="1">
      <c r="A217" s="781" t="s">
        <v>407</v>
      </c>
      <c r="B217" s="782">
        <v>2007</v>
      </c>
      <c r="C217" s="782">
        <v>2008</v>
      </c>
      <c r="D217" s="782">
        <v>2009</v>
      </c>
      <c r="E217" s="782">
        <v>2010</v>
      </c>
      <c r="F217" s="782">
        <v>2011</v>
      </c>
      <c r="G217" s="782">
        <v>2012</v>
      </c>
      <c r="H217" s="782">
        <v>2013</v>
      </c>
      <c r="I217" s="1275" t="s">
        <v>839</v>
      </c>
    </row>
    <row r="218" spans="1:9" ht="12.75">
      <c r="A218" s="64" t="s">
        <v>544</v>
      </c>
      <c r="B218" s="127">
        <v>4</v>
      </c>
      <c r="C218" s="127">
        <v>5</v>
      </c>
      <c r="D218" s="127">
        <v>5</v>
      </c>
      <c r="E218" s="127"/>
      <c r="F218" s="127"/>
      <c r="G218" s="127"/>
      <c r="H218" s="127"/>
      <c r="I218" s="1276"/>
    </row>
    <row r="219" spans="1:9" ht="12.75">
      <c r="A219" s="9" t="s">
        <v>545</v>
      </c>
      <c r="B219" s="607"/>
      <c r="C219" s="607"/>
      <c r="D219" s="607"/>
      <c r="E219" s="607"/>
      <c r="F219" s="137"/>
      <c r="G219" s="137"/>
      <c r="H219" s="137"/>
      <c r="I219" s="1277"/>
    </row>
    <row r="220" spans="1:9" ht="15.75" customHeight="1">
      <c r="A220" s="9" t="s">
        <v>1344</v>
      </c>
      <c r="B220" s="137">
        <v>4</v>
      </c>
      <c r="C220" s="137">
        <v>3</v>
      </c>
      <c r="D220" s="137">
        <v>3</v>
      </c>
      <c r="E220" s="137"/>
      <c r="F220" s="137"/>
      <c r="G220" s="137"/>
      <c r="H220" s="137"/>
      <c r="I220" s="1277"/>
    </row>
    <row r="221" spans="1:9" ht="13.5" thickBot="1">
      <c r="A221" s="10" t="s">
        <v>1549</v>
      </c>
      <c r="B221" s="624"/>
      <c r="C221" s="624">
        <v>2</v>
      </c>
      <c r="D221" s="624">
        <v>2</v>
      </c>
      <c r="E221" s="624"/>
      <c r="F221" s="126"/>
      <c r="G221" s="126"/>
      <c r="H221" s="126"/>
      <c r="I221" s="1278"/>
    </row>
    <row r="222" spans="1:9" ht="18.75" customHeight="1" thickBot="1">
      <c r="A222" s="779"/>
      <c r="B222" s="780"/>
      <c r="C222" s="780"/>
      <c r="D222" s="780"/>
      <c r="E222" s="780"/>
      <c r="F222" s="780"/>
      <c r="G222" s="780"/>
      <c r="H222" s="780"/>
      <c r="I222" s="1279"/>
    </row>
    <row r="223" spans="1:9" ht="23.25" customHeight="1" thickBot="1">
      <c r="A223" s="784" t="s">
        <v>1546</v>
      </c>
      <c r="B223" s="782">
        <v>2007</v>
      </c>
      <c r="C223" s="782">
        <v>2008</v>
      </c>
      <c r="D223" s="782">
        <v>2009</v>
      </c>
      <c r="E223" s="782">
        <v>2010</v>
      </c>
      <c r="F223" s="782">
        <v>2011</v>
      </c>
      <c r="G223" s="782">
        <v>2012</v>
      </c>
      <c r="H223" s="782">
        <v>2013</v>
      </c>
      <c r="I223" s="1275" t="s">
        <v>839</v>
      </c>
    </row>
    <row r="224" spans="1:9" ht="25.5">
      <c r="A224" s="631" t="s">
        <v>1550</v>
      </c>
      <c r="B224" s="632"/>
      <c r="C224" s="632"/>
      <c r="D224" s="632"/>
      <c r="E224" s="127"/>
      <c r="F224" s="127"/>
      <c r="G224" s="127"/>
      <c r="H224" s="127"/>
      <c r="I224" s="1276"/>
    </row>
    <row r="225" spans="1:9" ht="25.5">
      <c r="A225" s="916" t="s">
        <v>1552</v>
      </c>
      <c r="B225" s="236"/>
      <c r="C225" s="236">
        <v>0</v>
      </c>
      <c r="D225" s="236">
        <v>0</v>
      </c>
      <c r="E225" s="137"/>
      <c r="F225" s="137"/>
      <c r="G225" s="137"/>
      <c r="H225" s="137"/>
      <c r="I225" s="1277"/>
    </row>
    <row r="226" spans="1:9" ht="13.5" thickBot="1">
      <c r="A226" s="949" t="s">
        <v>1551</v>
      </c>
      <c r="B226" s="106"/>
      <c r="C226" s="106" t="s">
        <v>1430</v>
      </c>
      <c r="D226" s="106">
        <v>0</v>
      </c>
      <c r="E226" s="133"/>
      <c r="F226" s="133"/>
      <c r="G226" s="133"/>
      <c r="H226" s="133"/>
      <c r="I226" s="1281"/>
    </row>
    <row r="227" spans="1:9" ht="38.25">
      <c r="A227" s="1355" t="s">
        <v>408</v>
      </c>
      <c r="B227" s="322"/>
      <c r="C227" s="322"/>
      <c r="D227" s="322"/>
      <c r="E227" s="100"/>
      <c r="F227" s="100"/>
      <c r="G227" s="100"/>
      <c r="H227" s="100"/>
      <c r="I227" s="1282"/>
    </row>
    <row r="228" spans="1:9" ht="21" customHeight="1">
      <c r="A228" s="621" t="s">
        <v>830</v>
      </c>
      <c r="B228" s="321"/>
      <c r="C228" s="321">
        <v>0</v>
      </c>
      <c r="D228" s="321">
        <v>0</v>
      </c>
      <c r="E228" s="101"/>
      <c r="F228" s="101"/>
      <c r="G228" s="101"/>
      <c r="H228" s="101"/>
      <c r="I228" s="1283"/>
    </row>
    <row r="229" spans="1:9" ht="25.5" customHeight="1" thickBot="1">
      <c r="A229" s="736" t="s">
        <v>409</v>
      </c>
      <c r="B229" s="104"/>
      <c r="C229" s="104">
        <v>0</v>
      </c>
      <c r="D229" s="104">
        <v>0</v>
      </c>
      <c r="E229" s="102"/>
      <c r="F229" s="102"/>
      <c r="G229" s="102"/>
      <c r="H229" s="102"/>
      <c r="I229" s="1284"/>
    </row>
    <row r="230" spans="1:9" ht="24.75" customHeight="1">
      <c r="A230" s="64" t="s">
        <v>410</v>
      </c>
      <c r="B230" s="127"/>
      <c r="C230" s="127"/>
      <c r="D230" s="127"/>
      <c r="E230" s="127"/>
      <c r="F230" s="127"/>
      <c r="G230" s="127"/>
      <c r="H230" s="127"/>
      <c r="I230" s="1276"/>
    </row>
    <row r="231" spans="1:9" ht="25.5">
      <c r="A231" s="93" t="s">
        <v>981</v>
      </c>
      <c r="B231" s="137">
        <v>106</v>
      </c>
      <c r="C231" s="137"/>
      <c r="D231" s="137">
        <v>68</v>
      </c>
      <c r="E231" s="137"/>
      <c r="F231" s="137"/>
      <c r="G231" s="137"/>
      <c r="H231" s="137"/>
      <c r="I231" s="1277"/>
    </row>
    <row r="232" spans="1:9" ht="26.25" thickBot="1">
      <c r="A232" s="84" t="s">
        <v>1315</v>
      </c>
      <c r="B232" s="126">
        <v>23</v>
      </c>
      <c r="C232" s="126">
        <v>55</v>
      </c>
      <c r="D232" s="126">
        <v>22</v>
      </c>
      <c r="E232" s="126"/>
      <c r="F232" s="126"/>
      <c r="G232" s="126"/>
      <c r="H232" s="126"/>
      <c r="I232" s="1278"/>
    </row>
    <row r="233" spans="1:9" ht="25.5">
      <c r="A233" s="64" t="s">
        <v>574</v>
      </c>
      <c r="B233" s="127"/>
      <c r="C233" s="127"/>
      <c r="D233" s="127"/>
      <c r="E233" s="127"/>
      <c r="F233" s="127"/>
      <c r="G233" s="127"/>
      <c r="H233" s="127"/>
      <c r="I233" s="1276"/>
    </row>
    <row r="234" spans="1:9" ht="27.75" customHeight="1">
      <c r="A234" s="93" t="s">
        <v>576</v>
      </c>
      <c r="B234" s="137" t="s">
        <v>1276</v>
      </c>
      <c r="C234" s="308" t="s">
        <v>1276</v>
      </c>
      <c r="D234" s="137">
        <v>1</v>
      </c>
      <c r="E234" s="137"/>
      <c r="F234" s="137"/>
      <c r="G234" s="137"/>
      <c r="H234" s="137"/>
      <c r="I234" s="1277"/>
    </row>
    <row r="235" spans="1:9" ht="27.75" customHeight="1" thickBot="1">
      <c r="A235" s="134" t="s">
        <v>575</v>
      </c>
      <c r="B235" s="126"/>
      <c r="C235" s="625"/>
      <c r="D235" s="126">
        <v>1</v>
      </c>
      <c r="E235" s="126"/>
      <c r="F235" s="126"/>
      <c r="G235" s="126"/>
      <c r="H235" s="126"/>
      <c r="I235" s="1278"/>
    </row>
    <row r="236" spans="1:9" ht="38.25">
      <c r="A236" s="64" t="s">
        <v>411</v>
      </c>
      <c r="B236" s="127"/>
      <c r="C236" s="127"/>
      <c r="D236" s="127"/>
      <c r="E236" s="127"/>
      <c r="F236" s="127"/>
      <c r="G236" s="127"/>
      <c r="H236" s="127"/>
      <c r="I236" s="1276"/>
    </row>
    <row r="237" spans="1:9" ht="28.5" customHeight="1">
      <c r="A237" s="93" t="s">
        <v>577</v>
      </c>
      <c r="B237" s="137"/>
      <c r="C237" s="308"/>
      <c r="D237" s="137"/>
      <c r="E237" s="137"/>
      <c r="F237" s="137"/>
      <c r="G237" s="137"/>
      <c r="H237" s="137"/>
      <c r="I237" s="1277"/>
    </row>
    <row r="238" spans="1:9" ht="16.5" customHeight="1">
      <c r="A238" s="92" t="s">
        <v>1407</v>
      </c>
      <c r="B238" s="133">
        <v>5</v>
      </c>
      <c r="C238" s="774">
        <v>5</v>
      </c>
      <c r="D238" s="133">
        <v>3</v>
      </c>
      <c r="E238" s="133"/>
      <c r="F238" s="133"/>
      <c r="G238" s="133"/>
      <c r="H238" s="133"/>
      <c r="I238" s="1281"/>
    </row>
    <row r="239" spans="1:9" ht="17.25" customHeight="1" thickBot="1">
      <c r="A239" s="134" t="s">
        <v>841</v>
      </c>
      <c r="B239" s="126">
        <v>1</v>
      </c>
      <c r="C239" s="625"/>
      <c r="D239" s="126"/>
      <c r="E239" s="126"/>
      <c r="F239" s="126"/>
      <c r="G239" s="126"/>
      <c r="H239" s="126"/>
      <c r="I239" s="1278"/>
    </row>
    <row r="240" spans="1:9" ht="13.5" thickBot="1">
      <c r="A240" s="779"/>
      <c r="B240" s="780"/>
      <c r="C240" s="780"/>
      <c r="D240" s="780"/>
      <c r="E240" s="780"/>
      <c r="F240" s="780"/>
      <c r="G240" s="780"/>
      <c r="H240" s="780"/>
      <c r="I240" s="1279"/>
    </row>
    <row r="241" spans="1:9" ht="39" thickBot="1">
      <c r="A241" s="787" t="s">
        <v>412</v>
      </c>
      <c r="B241" s="785">
        <v>2007</v>
      </c>
      <c r="C241" s="785">
        <v>2008</v>
      </c>
      <c r="D241" s="785">
        <v>2009</v>
      </c>
      <c r="E241" s="785">
        <v>2010</v>
      </c>
      <c r="F241" s="785">
        <v>2011</v>
      </c>
      <c r="G241" s="785">
        <v>2012</v>
      </c>
      <c r="H241" s="785">
        <v>2013</v>
      </c>
      <c r="I241" s="1280" t="s">
        <v>839</v>
      </c>
    </row>
    <row r="242" spans="1:9" ht="15" customHeight="1">
      <c r="A242" s="64" t="s">
        <v>544</v>
      </c>
      <c r="B242" s="127">
        <v>4</v>
      </c>
      <c r="C242" s="127">
        <v>4</v>
      </c>
      <c r="D242" s="127">
        <v>4</v>
      </c>
      <c r="E242" s="127"/>
      <c r="F242" s="127"/>
      <c r="G242" s="127"/>
      <c r="H242" s="127"/>
      <c r="I242" s="1276"/>
    </row>
    <row r="243" spans="1:9" ht="15" customHeight="1">
      <c r="A243" s="9" t="s">
        <v>545</v>
      </c>
      <c r="B243" s="607"/>
      <c r="C243" s="607"/>
      <c r="D243" s="607"/>
      <c r="E243" s="607"/>
      <c r="F243" s="137"/>
      <c r="G243" s="137"/>
      <c r="H243" s="137"/>
      <c r="I243" s="1277"/>
    </row>
    <row r="244" spans="1:9" ht="15" customHeight="1">
      <c r="A244" s="9" t="s">
        <v>1344</v>
      </c>
      <c r="B244" s="137">
        <v>3</v>
      </c>
      <c r="C244" s="137">
        <v>3</v>
      </c>
      <c r="D244" s="137">
        <v>4</v>
      </c>
      <c r="E244" s="137"/>
      <c r="F244" s="137"/>
      <c r="G244" s="137"/>
      <c r="H244" s="137"/>
      <c r="I244" s="1277"/>
    </row>
    <row r="245" spans="1:9" ht="15" customHeight="1">
      <c r="A245" s="9" t="s">
        <v>1549</v>
      </c>
      <c r="B245" s="607">
        <v>1</v>
      </c>
      <c r="C245" s="137">
        <v>1</v>
      </c>
      <c r="D245" s="137"/>
      <c r="E245" s="137"/>
      <c r="F245" s="137"/>
      <c r="G245" s="137"/>
      <c r="H245" s="137"/>
      <c r="I245" s="1277"/>
    </row>
    <row r="246" spans="1:9" ht="15" customHeight="1" thickBot="1">
      <c r="A246" s="328" t="s">
        <v>1556</v>
      </c>
      <c r="B246" s="783"/>
      <c r="C246" s="783"/>
      <c r="D246" s="783"/>
      <c r="E246" s="783"/>
      <c r="F246" s="646"/>
      <c r="G246" s="646"/>
      <c r="H246" s="646"/>
      <c r="I246" s="1285"/>
    </row>
    <row r="247" spans="1:9" ht="13.5" thickBot="1">
      <c r="A247" s="779"/>
      <c r="B247" s="780"/>
      <c r="C247" s="780"/>
      <c r="D247" s="780"/>
      <c r="E247" s="780"/>
      <c r="F247" s="780"/>
      <c r="G247" s="780"/>
      <c r="H247" s="780"/>
      <c r="I247" s="1279"/>
    </row>
    <row r="248" spans="1:9" ht="26.25" thickBot="1">
      <c r="A248" s="787" t="s">
        <v>413</v>
      </c>
      <c r="B248" s="785">
        <v>2007</v>
      </c>
      <c r="C248" s="785">
        <v>2008</v>
      </c>
      <c r="D248" s="785">
        <v>2009</v>
      </c>
      <c r="E248" s="785">
        <v>2010</v>
      </c>
      <c r="F248" s="785">
        <v>2011</v>
      </c>
      <c r="G248" s="785">
        <v>2012</v>
      </c>
      <c r="H248" s="785">
        <v>2013</v>
      </c>
      <c r="I248" s="1280" t="s">
        <v>839</v>
      </c>
    </row>
    <row r="249" spans="1:9" ht="15" customHeight="1">
      <c r="A249" s="64" t="s">
        <v>544</v>
      </c>
      <c r="B249" s="605">
        <v>4</v>
      </c>
      <c r="C249" s="127">
        <v>4</v>
      </c>
      <c r="D249" s="127">
        <v>4</v>
      </c>
      <c r="E249" s="127"/>
      <c r="F249" s="127"/>
      <c r="G249" s="127"/>
      <c r="H249" s="127"/>
      <c r="I249" s="1276"/>
    </row>
    <row r="250" spans="1:9" ht="15" customHeight="1">
      <c r="A250" s="9" t="s">
        <v>545</v>
      </c>
      <c r="B250" s="607"/>
      <c r="C250" s="607"/>
      <c r="D250" s="607"/>
      <c r="E250" s="607"/>
      <c r="F250" s="137"/>
      <c r="G250" s="137"/>
      <c r="H250" s="137"/>
      <c r="I250" s="1277"/>
    </row>
    <row r="251" spans="1:9" ht="15" customHeight="1">
      <c r="A251" s="9" t="s">
        <v>1344</v>
      </c>
      <c r="B251" s="607">
        <v>3</v>
      </c>
      <c r="C251" s="607">
        <v>3</v>
      </c>
      <c r="D251" s="137">
        <v>4</v>
      </c>
      <c r="E251" s="137"/>
      <c r="F251" s="137"/>
      <c r="G251" s="137"/>
      <c r="H251" s="137"/>
      <c r="I251" s="1277"/>
    </row>
    <row r="252" spans="1:9" ht="15" customHeight="1">
      <c r="A252" s="9" t="s">
        <v>1549</v>
      </c>
      <c r="B252" s="607">
        <v>1</v>
      </c>
      <c r="C252" s="137">
        <v>1</v>
      </c>
      <c r="D252" s="137"/>
      <c r="E252" s="137"/>
      <c r="F252" s="137"/>
      <c r="G252" s="137"/>
      <c r="H252" s="137"/>
      <c r="I252" s="1277"/>
    </row>
    <row r="253" spans="1:9" ht="15" customHeight="1" thickBot="1">
      <c r="A253" s="328" t="s">
        <v>1556</v>
      </c>
      <c r="B253" s="783"/>
      <c r="C253" s="783"/>
      <c r="D253" s="783"/>
      <c r="E253" s="783"/>
      <c r="F253" s="646"/>
      <c r="G253" s="646"/>
      <c r="H253" s="646"/>
      <c r="I253" s="1285"/>
    </row>
    <row r="254" spans="1:9" ht="13.5" thickBot="1">
      <c r="A254" s="779"/>
      <c r="B254" s="780"/>
      <c r="C254" s="780"/>
      <c r="D254" s="780"/>
      <c r="E254" s="780"/>
      <c r="F254" s="780"/>
      <c r="G254" s="780"/>
      <c r="H254" s="780"/>
      <c r="I254" s="1279"/>
    </row>
    <row r="255" spans="1:9" ht="20.25" customHeight="1" thickBot="1">
      <c r="A255" s="788" t="s">
        <v>1546</v>
      </c>
      <c r="B255" s="785">
        <v>2007</v>
      </c>
      <c r="C255" s="785">
        <v>2008</v>
      </c>
      <c r="D255" s="785">
        <v>2009</v>
      </c>
      <c r="E255" s="785">
        <v>2010</v>
      </c>
      <c r="F255" s="785">
        <v>2011</v>
      </c>
      <c r="G255" s="785">
        <v>2012</v>
      </c>
      <c r="H255" s="785">
        <v>2013</v>
      </c>
      <c r="I255" s="1280" t="s">
        <v>839</v>
      </c>
    </row>
    <row r="256" spans="1:9" ht="51">
      <c r="A256" s="64" t="s">
        <v>1521</v>
      </c>
      <c r="B256" s="605"/>
      <c r="C256" s="127"/>
      <c r="D256" s="127"/>
      <c r="E256" s="127"/>
      <c r="F256" s="508"/>
      <c r="G256" s="508"/>
      <c r="H256" s="127"/>
      <c r="I256" s="1276"/>
    </row>
    <row r="257" spans="1:9" ht="15.75" customHeight="1">
      <c r="A257" s="314" t="s">
        <v>1522</v>
      </c>
      <c r="B257" s="607">
        <v>7</v>
      </c>
      <c r="C257" s="137">
        <v>18</v>
      </c>
      <c r="D257" s="137" t="s">
        <v>638</v>
      </c>
      <c r="E257" s="137"/>
      <c r="F257" s="308"/>
      <c r="G257" s="308"/>
      <c r="H257" s="137"/>
      <c r="I257" s="1277"/>
    </row>
    <row r="258" spans="1:9" ht="15.75" customHeight="1">
      <c r="A258" s="314" t="s">
        <v>842</v>
      </c>
      <c r="B258" s="607">
        <v>7</v>
      </c>
      <c r="C258" s="137">
        <v>12</v>
      </c>
      <c r="D258" s="137">
        <v>13</v>
      </c>
      <c r="E258" s="137"/>
      <c r="F258" s="308"/>
      <c r="G258" s="308"/>
      <c r="H258" s="137"/>
      <c r="I258" s="1271"/>
    </row>
    <row r="259" spans="1:9" ht="15.75" customHeight="1" thickBot="1">
      <c r="A259" s="84" t="s">
        <v>1523</v>
      </c>
      <c r="B259" s="624"/>
      <c r="C259" s="126">
        <v>71</v>
      </c>
      <c r="D259" s="126"/>
      <c r="E259" s="126"/>
      <c r="F259" s="625"/>
      <c r="G259" s="625"/>
      <c r="H259" s="126"/>
      <c r="I259" s="1272"/>
    </row>
    <row r="260" spans="1:9" ht="15.75" customHeight="1">
      <c r="A260" s="64" t="s">
        <v>414</v>
      </c>
      <c r="B260" s="605"/>
      <c r="C260" s="605"/>
      <c r="D260" s="127"/>
      <c r="E260" s="127"/>
      <c r="F260" s="127"/>
      <c r="G260" s="127"/>
      <c r="H260" s="127"/>
      <c r="I260" s="1270"/>
    </row>
    <row r="261" spans="1:9" ht="15.75" customHeight="1">
      <c r="A261" s="93" t="s">
        <v>1524</v>
      </c>
      <c r="B261" s="607"/>
      <c r="C261" s="607"/>
      <c r="D261" s="137">
        <v>1</v>
      </c>
      <c r="E261" s="137"/>
      <c r="F261" s="137"/>
      <c r="G261" s="137"/>
      <c r="H261" s="137"/>
      <c r="I261" s="1271"/>
    </row>
    <row r="262" spans="1:9" ht="15.75" customHeight="1">
      <c r="A262" s="314" t="s">
        <v>1523</v>
      </c>
      <c r="B262" s="607"/>
      <c r="C262" s="607" t="s">
        <v>638</v>
      </c>
      <c r="D262" s="137" t="s">
        <v>638</v>
      </c>
      <c r="E262" s="137"/>
      <c r="F262" s="137"/>
      <c r="G262" s="137"/>
      <c r="H262" s="137"/>
      <c r="I262" s="1271"/>
    </row>
    <row r="263" spans="1:9" ht="15.75" customHeight="1">
      <c r="A263" s="314" t="s">
        <v>843</v>
      </c>
      <c r="B263" s="607"/>
      <c r="C263" s="607">
        <v>0</v>
      </c>
      <c r="D263" s="137">
        <v>0</v>
      </c>
      <c r="E263" s="137"/>
      <c r="F263" s="137"/>
      <c r="G263" s="137"/>
      <c r="H263" s="137"/>
      <c r="I263" s="1271"/>
    </row>
    <row r="264" spans="1:9" ht="30" customHeight="1" thickBot="1">
      <c r="A264" s="314" t="s">
        <v>1525</v>
      </c>
      <c r="B264" s="607"/>
      <c r="C264" s="607"/>
      <c r="D264" s="137"/>
      <c r="E264" s="137"/>
      <c r="F264" s="137"/>
      <c r="G264" s="137"/>
      <c r="H264" s="137"/>
      <c r="I264" s="1271"/>
    </row>
    <row r="265" spans="1:9" ht="38.25">
      <c r="A265" s="89" t="s">
        <v>599</v>
      </c>
      <c r="B265" s="605"/>
      <c r="C265" s="605"/>
      <c r="D265" s="127"/>
      <c r="E265" s="127"/>
      <c r="F265" s="127"/>
      <c r="G265" s="127"/>
      <c r="H265" s="127"/>
      <c r="I265" s="1270"/>
    </row>
    <row r="266" spans="1:9" ht="15.75" customHeight="1">
      <c r="A266" s="93" t="s">
        <v>844</v>
      </c>
      <c r="B266" s="607">
        <v>8</v>
      </c>
      <c r="C266" s="607">
        <v>12</v>
      </c>
      <c r="D266" s="137">
        <v>3</v>
      </c>
      <c r="E266" s="137"/>
      <c r="F266" s="137"/>
      <c r="G266" s="137"/>
      <c r="H266" s="137"/>
      <c r="I266" s="1271"/>
    </row>
    <row r="267" spans="1:9" ht="26.25" thickBot="1">
      <c r="A267" s="92" t="s">
        <v>1446</v>
      </c>
      <c r="B267" s="604">
        <v>30</v>
      </c>
      <c r="C267" s="604">
        <v>60</v>
      </c>
      <c r="D267" s="133">
        <v>60</v>
      </c>
      <c r="E267" s="133"/>
      <c r="F267" s="133"/>
      <c r="G267" s="133"/>
      <c r="H267" s="133"/>
      <c r="I267" s="1273"/>
    </row>
    <row r="268" spans="1:9" ht="25.5">
      <c r="A268" s="89" t="s">
        <v>1447</v>
      </c>
      <c r="B268" s="605"/>
      <c r="C268" s="605"/>
      <c r="D268" s="127"/>
      <c r="E268" s="127"/>
      <c r="F268" s="127"/>
      <c r="G268" s="127"/>
      <c r="H268" s="127"/>
      <c r="I268" s="1270"/>
    </row>
    <row r="269" spans="1:9" ht="15.75" customHeight="1">
      <c r="A269" s="93" t="s">
        <v>1271</v>
      </c>
      <c r="B269" s="607">
        <v>5</v>
      </c>
      <c r="C269" s="607">
        <v>4</v>
      </c>
      <c r="D269" s="137">
        <v>0</v>
      </c>
      <c r="E269" s="137"/>
      <c r="F269" s="137"/>
      <c r="G269" s="137"/>
      <c r="H269" s="137"/>
      <c r="I269" s="1271"/>
    </row>
    <row r="270" spans="1:9" ht="15.75" customHeight="1">
      <c r="A270" s="93" t="s">
        <v>1555</v>
      </c>
      <c r="B270" s="607">
        <v>1</v>
      </c>
      <c r="C270" s="607">
        <v>0</v>
      </c>
      <c r="D270" s="137">
        <v>1</v>
      </c>
      <c r="E270" s="137"/>
      <c r="F270" s="137"/>
      <c r="G270" s="137"/>
      <c r="H270" s="137"/>
      <c r="I270" s="1271"/>
    </row>
    <row r="271" spans="1:9" ht="26.25" thickBot="1">
      <c r="A271" s="134" t="s">
        <v>1311</v>
      </c>
      <c r="B271" s="624">
        <v>40</v>
      </c>
      <c r="C271" s="624">
        <v>0</v>
      </c>
      <c r="D271" s="126" t="s">
        <v>638</v>
      </c>
      <c r="E271" s="126"/>
      <c r="F271" s="126"/>
      <c r="G271" s="126"/>
      <c r="H271" s="126"/>
      <c r="I271" s="1272"/>
    </row>
    <row r="272" ht="12.75">
      <c r="I272" s="1274"/>
    </row>
    <row r="273" ht="12.75">
      <c r="I273" s="1274"/>
    </row>
    <row r="274" ht="12.75">
      <c r="I274" s="1274"/>
    </row>
    <row r="275" ht="12.75">
      <c r="I275" s="1274"/>
    </row>
    <row r="276" ht="12.75">
      <c r="I276" s="1274"/>
    </row>
    <row r="277" ht="12.75">
      <c r="I277" s="1274"/>
    </row>
    <row r="278" ht="12.75">
      <c r="I278" s="1274"/>
    </row>
    <row r="279" ht="12.75">
      <c r="I279" s="1274"/>
    </row>
    <row r="280" ht="12.75">
      <c r="I280" s="1274"/>
    </row>
    <row r="281" ht="12.75">
      <c r="I281" s="1274"/>
    </row>
    <row r="282" ht="12.75">
      <c r="I282" s="1274"/>
    </row>
    <row r="283" ht="12.75">
      <c r="I283" s="1274"/>
    </row>
    <row r="284" ht="12.75">
      <c r="I284" s="1274"/>
    </row>
    <row r="285" ht="12.75">
      <c r="I285" s="1274"/>
    </row>
    <row r="286" ht="12.75">
      <c r="I286" s="1274"/>
    </row>
    <row r="287" ht="12.75">
      <c r="I287" s="1274"/>
    </row>
    <row r="288" ht="12.75">
      <c r="I288" s="1274"/>
    </row>
    <row r="289" ht="12.75">
      <c r="I289" s="1274"/>
    </row>
  </sheetData>
  <sheetProtection/>
  <mergeCells count="5">
    <mergeCell ref="B207:D207"/>
    <mergeCell ref="D98:E98"/>
    <mergeCell ref="B30:D30"/>
    <mergeCell ref="C86:D86"/>
    <mergeCell ref="D93:D96"/>
  </mergeCells>
  <printOptions horizontalCentered="1"/>
  <pageMargins left="1.1811023622047245" right="0.3937007874015748" top="0.7874015748031497" bottom="0.7874015748031497" header="0" footer="0"/>
  <pageSetup horizontalDpi="600" verticalDpi="600" orientation="portrait" paperSize="9" r:id="rId1"/>
  <headerFooter alignWithMargins="0">
    <oddFooter>&amp;C&amp;P</oddFooter>
  </headerFooter>
  <rowBreaks count="4" manualBreakCount="4">
    <brk id="66" max="255" man="1"/>
    <brk id="129" max="255" man="1"/>
    <brk id="159" max="255" man="1"/>
    <brk id="254" max="255" man="1"/>
  </rowBreaks>
</worksheet>
</file>

<file path=xl/worksheets/sheet2.xml><?xml version="1.0" encoding="utf-8"?>
<worksheet xmlns="http://schemas.openxmlformats.org/spreadsheetml/2006/main" xmlns:r="http://schemas.openxmlformats.org/officeDocument/2006/relationships">
  <dimension ref="A2:N36"/>
  <sheetViews>
    <sheetView zoomScaleSheetLayoutView="100" zoomScalePageLayoutView="0" workbookViewId="0" topLeftCell="A1">
      <selection activeCell="V39" sqref="V39"/>
    </sheetView>
  </sheetViews>
  <sheetFormatPr defaultColWidth="9.140625" defaultRowHeight="12.75"/>
  <cols>
    <col min="1" max="1" width="4.7109375" style="0" customWidth="1"/>
    <col min="2" max="2" width="7.140625" style="0" customWidth="1"/>
    <col min="3" max="3" width="2.8515625" style="0" customWidth="1"/>
    <col min="4" max="4" width="4.7109375" style="0" customWidth="1"/>
    <col min="5" max="5" width="6.8515625" style="0" customWidth="1"/>
    <col min="6" max="6" width="7.28125" style="0" customWidth="1"/>
    <col min="7" max="13" width="6.28125" style="0" customWidth="1"/>
    <col min="14" max="14" width="8.57421875" style="0" customWidth="1"/>
    <col min="15" max="15" width="7.7109375" style="0" hidden="1" customWidth="1"/>
    <col min="16" max="16" width="12.00390625" style="0" hidden="1" customWidth="1"/>
    <col min="17" max="17" width="17.57421875" style="0" hidden="1" customWidth="1"/>
    <col min="18" max="18" width="9.28125" style="0" customWidth="1"/>
    <col min="19" max="19" width="8.7109375" style="0" customWidth="1"/>
    <col min="20" max="21" width="9.140625" style="0" hidden="1" customWidth="1"/>
    <col min="22" max="22" width="24.421875" style="0" customWidth="1"/>
  </cols>
  <sheetData>
    <row r="2" spans="1:14" ht="18.75">
      <c r="A2" s="1666" t="s">
        <v>1263</v>
      </c>
      <c r="B2" s="1666"/>
      <c r="C2" s="1666"/>
      <c r="D2" s="1666"/>
      <c r="E2" s="1666"/>
      <c r="F2" s="1666"/>
      <c r="G2" s="1666"/>
      <c r="H2" s="1666"/>
      <c r="I2" s="1666"/>
      <c r="J2" s="1666"/>
      <c r="K2" s="1666"/>
      <c r="L2" s="1666"/>
      <c r="M2" s="1666"/>
      <c r="N2" s="1666"/>
    </row>
    <row r="5" spans="2:6" ht="15.75">
      <c r="B5" s="257"/>
      <c r="C5" s="258"/>
      <c r="D5" s="225" t="s">
        <v>833</v>
      </c>
      <c r="E5" s="259" t="s">
        <v>1264</v>
      </c>
      <c r="F5" s="260"/>
    </row>
    <row r="6" spans="2:6" ht="15.75">
      <c r="B6" s="260"/>
      <c r="C6" s="261"/>
      <c r="D6" s="36"/>
      <c r="E6" s="259"/>
      <c r="F6" s="260"/>
    </row>
    <row r="7" spans="2:5" ht="15.75">
      <c r="B7" s="262"/>
      <c r="C7" s="261"/>
      <c r="D7" s="225" t="s">
        <v>833</v>
      </c>
      <c r="E7" s="260" t="s">
        <v>1265</v>
      </c>
    </row>
    <row r="8" spans="2:3" ht="15.75">
      <c r="B8" s="260"/>
      <c r="C8" s="261"/>
    </row>
    <row r="9" spans="2:5" ht="15.75">
      <c r="B9" s="263"/>
      <c r="C9" s="258"/>
      <c r="D9" s="225" t="s">
        <v>833</v>
      </c>
      <c r="E9" s="260" t="s">
        <v>1266</v>
      </c>
    </row>
    <row r="10" spans="2:3" ht="15.75">
      <c r="B10" s="260"/>
      <c r="C10" s="261"/>
    </row>
    <row r="11" spans="2:7" ht="15.75">
      <c r="B11" s="581"/>
      <c r="C11" s="261"/>
      <c r="D11" s="225" t="s">
        <v>833</v>
      </c>
      <c r="E11" s="260" t="s">
        <v>927</v>
      </c>
      <c r="F11" s="6"/>
      <c r="G11" s="6"/>
    </row>
    <row r="12" spans="2:3" ht="15.75">
      <c r="B12" s="260"/>
      <c r="C12" s="261"/>
    </row>
    <row r="13" spans="2:5" ht="15.75">
      <c r="B13" s="262" t="s">
        <v>638</v>
      </c>
      <c r="C13" s="264"/>
      <c r="D13" s="225" t="s">
        <v>833</v>
      </c>
      <c r="E13" s="260" t="s">
        <v>636</v>
      </c>
    </row>
    <row r="14" spans="2:3" ht="15.75">
      <c r="B14" s="260"/>
      <c r="C14" s="260"/>
    </row>
    <row r="15" spans="1:14" ht="15.75">
      <c r="A15" s="1667" t="s">
        <v>637</v>
      </c>
      <c r="B15" s="1667"/>
      <c r="C15" s="1667"/>
      <c r="D15" s="1667"/>
      <c r="E15" s="1667"/>
      <c r="F15" s="1667"/>
      <c r="G15" s="1667"/>
      <c r="H15" s="1667"/>
      <c r="I15" s="1667"/>
      <c r="J15" s="1667"/>
      <c r="K15" s="1667"/>
      <c r="L15" s="1667"/>
      <c r="M15" s="1667"/>
      <c r="N15" s="1667"/>
    </row>
    <row r="16" spans="1:14" ht="18.75">
      <c r="A16" s="256"/>
      <c r="B16" s="256"/>
      <c r="C16" s="256"/>
      <c r="D16" s="256"/>
      <c r="F16" s="256"/>
      <c r="G16" s="1204"/>
      <c r="H16" s="1685" t="s">
        <v>845</v>
      </c>
      <c r="I16" s="1686"/>
      <c r="J16" s="1686"/>
      <c r="K16" s="1686"/>
      <c r="L16" s="1686"/>
      <c r="M16" s="1686"/>
      <c r="N16" s="1686"/>
    </row>
    <row r="17" spans="1:14" ht="18.75">
      <c r="A17" s="256"/>
      <c r="B17" s="256"/>
      <c r="C17" s="256"/>
      <c r="D17" s="256"/>
      <c r="E17" s="256"/>
      <c r="F17" s="131"/>
      <c r="G17" s="1205" t="s">
        <v>846</v>
      </c>
      <c r="H17" s="1204"/>
      <c r="I17" s="1204"/>
      <c r="J17" s="1204"/>
      <c r="K17" s="1204"/>
      <c r="L17" s="1204"/>
      <c r="M17" s="1204"/>
      <c r="N17" s="1206"/>
    </row>
    <row r="18" spans="2:4" ht="10.5" customHeight="1" thickBot="1">
      <c r="B18" s="1674"/>
      <c r="C18" s="1674"/>
      <c r="D18" s="225"/>
    </row>
    <row r="19" spans="2:14" ht="13.5" thickBot="1">
      <c r="B19" s="1675" t="s">
        <v>1546</v>
      </c>
      <c r="C19" s="1676"/>
      <c r="D19" s="1676"/>
      <c r="E19" s="1676"/>
      <c r="F19" s="1677"/>
      <c r="G19" s="597">
        <v>2007</v>
      </c>
      <c r="H19" s="597">
        <v>2008</v>
      </c>
      <c r="I19" s="597">
        <v>2009</v>
      </c>
      <c r="J19" s="597">
        <v>2010</v>
      </c>
      <c r="K19" s="597">
        <v>2011</v>
      </c>
      <c r="L19" s="597">
        <v>2012</v>
      </c>
      <c r="M19" s="597">
        <v>2013</v>
      </c>
      <c r="N19" s="1187" t="s">
        <v>839</v>
      </c>
    </row>
    <row r="20" spans="2:14" ht="80.25" customHeight="1">
      <c r="B20" s="1678" t="s">
        <v>1454</v>
      </c>
      <c r="C20" s="1679"/>
      <c r="D20" s="1679"/>
      <c r="E20" s="1679"/>
      <c r="F20" s="1680"/>
      <c r="G20" s="161"/>
      <c r="H20" s="161"/>
      <c r="I20" s="161"/>
      <c r="J20" s="161"/>
      <c r="K20" s="77"/>
      <c r="L20" s="77"/>
      <c r="M20" s="77"/>
      <c r="N20" s="78"/>
    </row>
    <row r="21" spans="2:14" ht="15.75" customHeight="1">
      <c r="B21" s="1671" t="s">
        <v>481</v>
      </c>
      <c r="C21" s="1672"/>
      <c r="D21" s="1672"/>
      <c r="E21" s="1672"/>
      <c r="F21" s="1673"/>
      <c r="G21" s="585">
        <v>10</v>
      </c>
      <c r="H21" s="582"/>
      <c r="I21" s="582"/>
      <c r="J21" s="582"/>
      <c r="K21" s="583"/>
      <c r="L21" s="583"/>
      <c r="M21" s="583"/>
      <c r="N21" s="1209"/>
    </row>
    <row r="22" spans="2:14" ht="16.5" customHeight="1">
      <c r="B22" s="1671" t="s">
        <v>583</v>
      </c>
      <c r="C22" s="1672"/>
      <c r="D22" s="1672"/>
      <c r="E22" s="1672"/>
      <c r="F22" s="1673"/>
      <c r="G22" s="584">
        <v>500</v>
      </c>
      <c r="H22" s="207"/>
      <c r="I22" s="207"/>
      <c r="J22" s="207"/>
      <c r="K22" s="265"/>
      <c r="L22" s="265"/>
      <c r="M22" s="265"/>
      <c r="N22" s="266"/>
    </row>
    <row r="23" spans="2:14" ht="130.5" customHeight="1">
      <c r="B23" s="1668" t="s">
        <v>1526</v>
      </c>
      <c r="C23" s="1669"/>
      <c r="D23" s="1669"/>
      <c r="E23" s="1669"/>
      <c r="F23" s="1670"/>
      <c r="G23" s="552"/>
      <c r="H23" s="208"/>
      <c r="I23" s="208"/>
      <c r="J23" s="208"/>
      <c r="K23" s="551"/>
      <c r="L23" s="551"/>
      <c r="M23" s="551"/>
      <c r="N23" s="1210"/>
    </row>
    <row r="24" spans="2:14" ht="15.75" customHeight="1">
      <c r="B24" s="1681" t="s">
        <v>585</v>
      </c>
      <c r="C24" s="1682"/>
      <c r="D24" s="1682"/>
      <c r="E24" s="1682"/>
      <c r="F24" s="1682"/>
      <c r="G24" s="553"/>
      <c r="H24" s="207"/>
      <c r="I24" s="207"/>
      <c r="J24" s="207"/>
      <c r="K24" s="265"/>
      <c r="L24" s="265"/>
      <c r="M24" s="265"/>
      <c r="N24" s="266"/>
    </row>
    <row r="25" spans="2:14" ht="16.5" customHeight="1" thickBot="1">
      <c r="B25" s="1683" t="s">
        <v>586</v>
      </c>
      <c r="C25" s="1684"/>
      <c r="D25" s="1684"/>
      <c r="E25" s="1684"/>
      <c r="F25" s="1684"/>
      <c r="G25" s="554"/>
      <c r="H25" s="196"/>
      <c r="I25" s="196"/>
      <c r="J25" s="196"/>
      <c r="K25" s="75"/>
      <c r="L25" s="75"/>
      <c r="M25" s="75"/>
      <c r="N25" s="76"/>
    </row>
    <row r="27" spans="1:14" ht="15.75" customHeight="1">
      <c r="A27" s="1195"/>
      <c r="B27" s="260"/>
      <c r="C27" s="260"/>
      <c r="D27" s="260"/>
      <c r="E27" s="260"/>
      <c r="F27" s="1660" t="s">
        <v>1285</v>
      </c>
      <c r="G27" s="1687"/>
      <c r="H27" s="1687"/>
      <c r="I27" s="1687"/>
      <c r="J27" s="1687"/>
      <c r="K27" s="1687"/>
      <c r="L27" s="1687"/>
      <c r="M27" s="1687"/>
      <c r="N27" s="1687"/>
    </row>
    <row r="28" spans="1:14" ht="6.75" customHeight="1">
      <c r="A28" s="1195"/>
      <c r="B28" s="260"/>
      <c r="C28" s="260"/>
      <c r="D28" s="260"/>
      <c r="E28" s="260"/>
      <c r="F28" s="1195"/>
      <c r="G28" s="1206"/>
      <c r="H28" s="1206"/>
      <c r="I28" s="1206"/>
      <c r="J28" s="1206"/>
      <c r="K28" s="1206"/>
      <c r="L28" s="1206"/>
      <c r="M28" s="1206"/>
      <c r="N28" s="1206"/>
    </row>
    <row r="29" spans="1:14" ht="15.75">
      <c r="A29" s="260"/>
      <c r="B29" s="260"/>
      <c r="C29" s="260"/>
      <c r="D29" s="260"/>
      <c r="E29" s="1207" t="s">
        <v>1284</v>
      </c>
      <c r="F29" s="260"/>
      <c r="G29" s="260"/>
      <c r="H29" s="260"/>
      <c r="I29" s="260"/>
      <c r="J29" s="260"/>
      <c r="K29" s="260"/>
      <c r="L29" s="260"/>
      <c r="M29" s="260"/>
      <c r="N29" s="260"/>
    </row>
    <row r="30" spans="1:14" ht="15.75">
      <c r="A30" s="260"/>
      <c r="B30" s="260"/>
      <c r="C30" s="260"/>
      <c r="D30" s="260"/>
      <c r="E30" s="260"/>
      <c r="F30" s="260"/>
      <c r="G30" s="260"/>
      <c r="H30" s="260"/>
      <c r="I30" s="260"/>
      <c r="J30" s="260"/>
      <c r="K30" s="260"/>
      <c r="L30" s="260"/>
      <c r="M30" s="260"/>
      <c r="N30" s="260"/>
    </row>
    <row r="31" spans="1:14" ht="15.75">
      <c r="A31" s="260"/>
      <c r="B31" s="260" t="s">
        <v>1557</v>
      </c>
      <c r="C31" s="260"/>
      <c r="D31" s="260"/>
      <c r="E31" s="260"/>
      <c r="F31" s="260"/>
      <c r="G31" s="260"/>
      <c r="H31" s="260"/>
      <c r="I31" s="260"/>
      <c r="J31" s="260"/>
      <c r="K31" s="260"/>
      <c r="L31" s="260"/>
      <c r="M31" s="260"/>
      <c r="N31" s="260"/>
    </row>
    <row r="32" spans="1:14" ht="15.75">
      <c r="A32" s="260"/>
      <c r="B32" s="260" t="s">
        <v>899</v>
      </c>
      <c r="C32" s="260"/>
      <c r="D32" s="260"/>
      <c r="E32" s="260"/>
      <c r="F32" s="260"/>
      <c r="G32" s="260"/>
      <c r="H32" s="260"/>
      <c r="I32" s="260"/>
      <c r="J32" s="260"/>
      <c r="K32" s="260"/>
      <c r="L32" s="260"/>
      <c r="M32" s="260"/>
      <c r="N32" s="260"/>
    </row>
    <row r="33" spans="1:14" ht="15.75">
      <c r="A33" s="260"/>
      <c r="B33" s="260" t="s">
        <v>1292</v>
      </c>
      <c r="C33" s="260"/>
      <c r="D33" s="260"/>
      <c r="E33" s="260"/>
      <c r="F33" s="260"/>
      <c r="G33" s="260"/>
      <c r="H33" s="260"/>
      <c r="I33" s="260"/>
      <c r="J33" s="260"/>
      <c r="K33" s="260"/>
      <c r="L33" s="260"/>
      <c r="M33" s="260"/>
      <c r="N33" s="260"/>
    </row>
    <row r="34" spans="1:14" ht="15.75">
      <c r="A34" s="260"/>
      <c r="B34" s="1208" t="s">
        <v>1293</v>
      </c>
      <c r="C34" s="260"/>
      <c r="D34" s="260"/>
      <c r="E34" s="260"/>
      <c r="F34" s="260"/>
      <c r="G34" s="260"/>
      <c r="H34" s="260"/>
      <c r="I34" s="260"/>
      <c r="J34" s="260"/>
      <c r="K34" s="260"/>
      <c r="L34" s="260"/>
      <c r="M34" s="260"/>
      <c r="N34" s="260"/>
    </row>
    <row r="35" spans="1:14" ht="15.75">
      <c r="A35" s="260"/>
      <c r="B35" s="260" t="s">
        <v>1294</v>
      </c>
      <c r="C35" s="260"/>
      <c r="D35" s="260"/>
      <c r="E35" s="260"/>
      <c r="F35" s="260"/>
      <c r="G35" s="260"/>
      <c r="H35" s="260"/>
      <c r="I35" s="260"/>
      <c r="J35" s="260"/>
      <c r="K35" s="260"/>
      <c r="L35" s="260"/>
      <c r="M35" s="260"/>
      <c r="N35" s="260"/>
    </row>
    <row r="36" spans="1:14" ht="15.75">
      <c r="A36" s="260"/>
      <c r="B36" s="260" t="s">
        <v>1295</v>
      </c>
      <c r="C36" s="260"/>
      <c r="D36" s="260"/>
      <c r="E36" s="260"/>
      <c r="F36" s="260"/>
      <c r="G36" s="260"/>
      <c r="H36" s="260"/>
      <c r="I36" s="260"/>
      <c r="J36" s="260"/>
      <c r="K36" s="260"/>
      <c r="L36" s="260"/>
      <c r="M36" s="260"/>
      <c r="N36" s="260"/>
    </row>
  </sheetData>
  <sheetProtection/>
  <mergeCells count="12">
    <mergeCell ref="B24:F24"/>
    <mergeCell ref="B25:F25"/>
    <mergeCell ref="H16:N16"/>
    <mergeCell ref="F27:N27"/>
    <mergeCell ref="A2:N2"/>
    <mergeCell ref="A15:N15"/>
    <mergeCell ref="B23:F23"/>
    <mergeCell ref="B21:F21"/>
    <mergeCell ref="B18:C18"/>
    <mergeCell ref="B19:F19"/>
    <mergeCell ref="B20:F20"/>
    <mergeCell ref="B22:F22"/>
  </mergeCells>
  <printOptions/>
  <pageMargins left="1.1811023622047245" right="0.3937007874015748"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27"/>
  <sheetViews>
    <sheetView zoomScaleSheetLayoutView="100" zoomScalePageLayoutView="0" workbookViewId="0" topLeftCell="A13">
      <selection activeCell="B23" sqref="B23"/>
    </sheetView>
  </sheetViews>
  <sheetFormatPr defaultColWidth="9.140625" defaultRowHeight="12.75"/>
  <cols>
    <col min="1" max="1" width="5.140625" style="0" customWidth="1"/>
    <col min="2" max="2" width="27.8515625" style="0" customWidth="1"/>
    <col min="3" max="3" width="14.8515625" style="0" customWidth="1"/>
    <col min="4" max="4" width="8.28125" style="0" customWidth="1"/>
    <col min="5" max="8" width="9.421875" style="0" customWidth="1"/>
    <col min="9" max="9" width="12.7109375" style="0" customWidth="1"/>
  </cols>
  <sheetData>
    <row r="1" spans="1:9" ht="15.75">
      <c r="A1" s="1191" t="s">
        <v>1512</v>
      </c>
      <c r="B1" s="1192"/>
      <c r="C1" s="1188"/>
      <c r="D1" s="1189"/>
      <c r="E1" s="1189"/>
      <c r="F1" s="1189"/>
      <c r="G1" s="1189"/>
      <c r="H1" s="1189"/>
      <c r="I1" s="1190"/>
    </row>
    <row r="2" spans="1:9" ht="16.5" thickBot="1">
      <c r="A2" s="1012"/>
      <c r="B2" s="1012"/>
      <c r="C2" s="1012"/>
      <c r="D2" s="1013"/>
      <c r="E2" s="1013"/>
      <c r="F2" s="1013"/>
      <c r="G2" s="1013"/>
      <c r="H2" s="1013"/>
      <c r="I2" s="1014"/>
    </row>
    <row r="3" spans="1:9" ht="32.25" thickBot="1">
      <c r="A3" s="1015"/>
      <c r="B3" s="1016" t="s">
        <v>848</v>
      </c>
      <c r="C3" s="1016" t="s">
        <v>849</v>
      </c>
      <c r="D3" s="1688" t="s">
        <v>1513</v>
      </c>
      <c r="E3" s="1689"/>
      <c r="F3" s="1689"/>
      <c r="G3" s="1689"/>
      <c r="H3" s="1690"/>
      <c r="I3" s="1017" t="s">
        <v>1199</v>
      </c>
    </row>
    <row r="4" spans="1:9" ht="16.5" thickBot="1">
      <c r="A4" s="1018"/>
      <c r="B4" s="1697" t="s">
        <v>1514</v>
      </c>
      <c r="C4" s="1698"/>
      <c r="D4" s="1019" t="s">
        <v>1515</v>
      </c>
      <c r="E4" s="1020" t="s">
        <v>1547</v>
      </c>
      <c r="F4" s="1020" t="s">
        <v>1193</v>
      </c>
      <c r="G4" s="1020" t="s">
        <v>862</v>
      </c>
      <c r="H4" s="1020" t="s">
        <v>1450</v>
      </c>
      <c r="I4" s="1021">
        <v>2020</v>
      </c>
    </row>
    <row r="5" spans="1:9" ht="47.25">
      <c r="A5" s="1022">
        <v>1</v>
      </c>
      <c r="B5" s="1533" t="s">
        <v>875</v>
      </c>
      <c r="C5" s="1096" t="s">
        <v>1212</v>
      </c>
      <c r="D5" s="1534" t="s">
        <v>881</v>
      </c>
      <c r="E5" s="1535" t="s">
        <v>882</v>
      </c>
      <c r="F5" s="1535" t="s">
        <v>883</v>
      </c>
      <c r="G5" s="1535" t="s">
        <v>884</v>
      </c>
      <c r="H5" s="1535" t="s">
        <v>885</v>
      </c>
      <c r="I5" s="1536" t="s">
        <v>1200</v>
      </c>
    </row>
    <row r="6" spans="1:9" ht="47.25">
      <c r="A6" s="1023" t="s">
        <v>1194</v>
      </c>
      <c r="B6" s="1537" t="s">
        <v>874</v>
      </c>
      <c r="C6" s="1096" t="s">
        <v>1212</v>
      </c>
      <c r="D6" s="1538" t="s">
        <v>1198</v>
      </c>
      <c r="E6" s="1539" t="s">
        <v>1548</v>
      </c>
      <c r="F6" s="1539" t="s">
        <v>850</v>
      </c>
      <c r="G6" s="1539" t="s">
        <v>1366</v>
      </c>
      <c r="H6" s="1539" t="s">
        <v>638</v>
      </c>
      <c r="I6" s="1540" t="s">
        <v>1201</v>
      </c>
    </row>
    <row r="7" spans="1:9" ht="47.25">
      <c r="A7" s="1023" t="s">
        <v>1195</v>
      </c>
      <c r="B7" s="1537" t="s">
        <v>873</v>
      </c>
      <c r="C7" s="1096" t="s">
        <v>1212</v>
      </c>
      <c r="D7" s="1538" t="s">
        <v>1516</v>
      </c>
      <c r="E7" s="1539" t="s">
        <v>835</v>
      </c>
      <c r="F7" s="1539" t="s">
        <v>840</v>
      </c>
      <c r="G7" s="1539" t="s">
        <v>1371</v>
      </c>
      <c r="H7" s="1539" t="s">
        <v>638</v>
      </c>
      <c r="I7" s="1540" t="s">
        <v>1202</v>
      </c>
    </row>
    <row r="8" spans="1:9" ht="63.75" customHeight="1">
      <c r="A8" s="1023" t="s">
        <v>1196</v>
      </c>
      <c r="B8" s="1537" t="s">
        <v>872</v>
      </c>
      <c r="C8" s="1096" t="s">
        <v>1212</v>
      </c>
      <c r="D8" s="1538" t="s">
        <v>1517</v>
      </c>
      <c r="E8" s="1539" t="s">
        <v>836</v>
      </c>
      <c r="F8" s="1539" t="s">
        <v>851</v>
      </c>
      <c r="G8" s="1539" t="s">
        <v>1439</v>
      </c>
      <c r="H8" s="1539" t="s">
        <v>1375</v>
      </c>
      <c r="I8" s="1540" t="s">
        <v>1203</v>
      </c>
    </row>
    <row r="9" spans="1:9" ht="48" thickBot="1">
      <c r="A9" s="1025" t="s">
        <v>1197</v>
      </c>
      <c r="B9" s="1541" t="s">
        <v>871</v>
      </c>
      <c r="C9" s="1096" t="s">
        <v>1212</v>
      </c>
      <c r="D9" s="1542" t="s">
        <v>1518</v>
      </c>
      <c r="E9" s="1543" t="s">
        <v>832</v>
      </c>
      <c r="F9" s="1543" t="s">
        <v>918</v>
      </c>
      <c r="G9" s="1543" t="s">
        <v>729</v>
      </c>
      <c r="H9" s="1543" t="s">
        <v>1377</v>
      </c>
      <c r="I9" s="1544" t="s">
        <v>1204</v>
      </c>
    </row>
    <row r="10" spans="1:9" ht="16.5" thickBot="1">
      <c r="A10" s="1026"/>
      <c r="B10" s="1027" t="s">
        <v>1519</v>
      </c>
      <c r="C10" s="1028"/>
      <c r="D10" s="1019" t="s">
        <v>1515</v>
      </c>
      <c r="E10" s="1020" t="s">
        <v>1547</v>
      </c>
      <c r="F10" s="1020" t="s">
        <v>1193</v>
      </c>
      <c r="G10" s="1020" t="s">
        <v>862</v>
      </c>
      <c r="H10" s="1020" t="s">
        <v>1450</v>
      </c>
      <c r="I10" s="1021">
        <v>2020</v>
      </c>
    </row>
    <row r="11" spans="1:9" ht="66.75" customHeight="1">
      <c r="A11" s="1029" t="s">
        <v>472</v>
      </c>
      <c r="B11" s="1533" t="s">
        <v>870</v>
      </c>
      <c r="C11" s="1096" t="s">
        <v>1212</v>
      </c>
      <c r="D11" s="1534" t="s">
        <v>1485</v>
      </c>
      <c r="E11" s="1535" t="s">
        <v>1486</v>
      </c>
      <c r="F11" s="1535" t="s">
        <v>852</v>
      </c>
      <c r="G11" s="1535" t="s">
        <v>1181</v>
      </c>
      <c r="H11" s="1539" t="s">
        <v>638</v>
      </c>
      <c r="I11" s="1254" t="s">
        <v>1488</v>
      </c>
    </row>
    <row r="12" spans="1:9" ht="63">
      <c r="A12" s="1023" t="s">
        <v>473</v>
      </c>
      <c r="B12" s="1537" t="s">
        <v>869</v>
      </c>
      <c r="C12" s="1096" t="s">
        <v>1212</v>
      </c>
      <c r="D12" s="1538" t="s">
        <v>1489</v>
      </c>
      <c r="E12" s="1539" t="s">
        <v>1490</v>
      </c>
      <c r="F12" s="1539" t="s">
        <v>853</v>
      </c>
      <c r="G12" s="1539" t="s">
        <v>1180</v>
      </c>
      <c r="H12" s="1539" t="s">
        <v>638</v>
      </c>
      <c r="I12" s="1249" t="s">
        <v>1491</v>
      </c>
    </row>
    <row r="13" spans="1:9" ht="47.25">
      <c r="A13" s="1023" t="s">
        <v>474</v>
      </c>
      <c r="B13" s="1537" t="s">
        <v>868</v>
      </c>
      <c r="C13" s="1096" t="s">
        <v>1212</v>
      </c>
      <c r="D13" s="1538" t="s">
        <v>1492</v>
      </c>
      <c r="E13" s="1539" t="s">
        <v>1464</v>
      </c>
      <c r="F13" s="1539" t="s">
        <v>590</v>
      </c>
      <c r="G13" s="1539" t="s">
        <v>1465</v>
      </c>
      <c r="H13" s="1539" t="s">
        <v>1166</v>
      </c>
      <c r="I13" s="1545" t="s">
        <v>1323</v>
      </c>
    </row>
    <row r="14" spans="1:9" ht="45.75" customHeight="1">
      <c r="A14" s="1023" t="s">
        <v>475</v>
      </c>
      <c r="B14" s="1537" t="s">
        <v>867</v>
      </c>
      <c r="C14" s="1096" t="s">
        <v>1212</v>
      </c>
      <c r="D14" s="1538" t="s">
        <v>506</v>
      </c>
      <c r="E14" s="1539" t="s">
        <v>507</v>
      </c>
      <c r="F14" s="1539" t="s">
        <v>508</v>
      </c>
      <c r="G14" s="1539" t="s">
        <v>1466</v>
      </c>
      <c r="H14" s="1539" t="s">
        <v>1171</v>
      </c>
      <c r="I14" s="1249" t="s">
        <v>467</v>
      </c>
    </row>
    <row r="15" spans="1:9" ht="47.25">
      <c r="A15" s="1023">
        <v>10</v>
      </c>
      <c r="B15" s="1537" t="s">
        <v>866</v>
      </c>
      <c r="C15" s="1096" t="s">
        <v>1212</v>
      </c>
      <c r="D15" s="1546" t="s">
        <v>967</v>
      </c>
      <c r="E15" s="1539" t="s">
        <v>854</v>
      </c>
      <c r="F15" s="1539" t="s">
        <v>487</v>
      </c>
      <c r="G15" s="1539" t="s">
        <v>1309</v>
      </c>
      <c r="H15" s="1539" t="s">
        <v>1309</v>
      </c>
      <c r="I15" s="1249" t="s">
        <v>468</v>
      </c>
    </row>
    <row r="16" spans="1:9" ht="47.25">
      <c r="A16" s="1023">
        <v>11</v>
      </c>
      <c r="B16" s="1537" t="s">
        <v>865</v>
      </c>
      <c r="C16" s="1096" t="s">
        <v>1212</v>
      </c>
      <c r="D16" s="1538" t="s">
        <v>469</v>
      </c>
      <c r="E16" s="1547">
        <v>6.8</v>
      </c>
      <c r="F16" s="1547">
        <v>9.9</v>
      </c>
      <c r="G16" s="1547">
        <v>10.8</v>
      </c>
      <c r="H16" s="1547">
        <v>12.4</v>
      </c>
      <c r="I16" s="1249" t="s">
        <v>470</v>
      </c>
    </row>
    <row r="17" spans="1:9" ht="48" thickBot="1">
      <c r="A17" s="1030">
        <v>12</v>
      </c>
      <c r="B17" s="1541" t="s">
        <v>864</v>
      </c>
      <c r="C17" s="1096" t="s">
        <v>1212</v>
      </c>
      <c r="D17" s="1542" t="s">
        <v>646</v>
      </c>
      <c r="E17" s="1548">
        <v>7.7</v>
      </c>
      <c r="F17" s="1548">
        <v>10.1</v>
      </c>
      <c r="G17" s="1549">
        <v>10.3</v>
      </c>
      <c r="H17" s="1549" t="s">
        <v>638</v>
      </c>
      <c r="I17" s="1550" t="s">
        <v>471</v>
      </c>
    </row>
    <row r="18" spans="1:9" ht="16.5" thickBot="1">
      <c r="A18" s="1031"/>
      <c r="B18" s="1699" t="s">
        <v>1520</v>
      </c>
      <c r="C18" s="1700"/>
      <c r="D18" s="1032" t="s">
        <v>1515</v>
      </c>
      <c r="E18" s="1033" t="s">
        <v>1547</v>
      </c>
      <c r="F18" s="1033" t="s">
        <v>1193</v>
      </c>
      <c r="G18" s="1033" t="s">
        <v>862</v>
      </c>
      <c r="H18" s="1033" t="s">
        <v>1450</v>
      </c>
      <c r="I18" s="1034">
        <v>2020</v>
      </c>
    </row>
    <row r="19" spans="1:9" ht="63">
      <c r="A19" s="1035">
        <v>13</v>
      </c>
      <c r="B19" s="1036" t="s">
        <v>863</v>
      </c>
      <c r="C19" s="1037" t="s">
        <v>1414</v>
      </c>
      <c r="D19" s="1038" t="s">
        <v>1420</v>
      </c>
      <c r="E19" s="1039" t="s">
        <v>1421</v>
      </c>
      <c r="F19" s="1039" t="s">
        <v>1421</v>
      </c>
      <c r="G19" s="1040" t="s">
        <v>1421</v>
      </c>
      <c r="H19" s="1040" t="s">
        <v>1421</v>
      </c>
      <c r="I19" s="1041" t="s">
        <v>1420</v>
      </c>
    </row>
    <row r="20" spans="1:9" ht="96.75" customHeight="1">
      <c r="A20" s="1042">
        <v>14</v>
      </c>
      <c r="B20" s="1043" t="s">
        <v>1000</v>
      </c>
      <c r="C20" s="1024" t="s">
        <v>1415</v>
      </c>
      <c r="D20" s="1044" t="s">
        <v>1324</v>
      </c>
      <c r="E20" s="711" t="s">
        <v>1422</v>
      </c>
      <c r="F20" s="711" t="s">
        <v>1422</v>
      </c>
      <c r="G20" s="712" t="s">
        <v>1422</v>
      </c>
      <c r="H20" s="712" t="s">
        <v>1422</v>
      </c>
      <c r="I20" s="1045" t="s">
        <v>1423</v>
      </c>
    </row>
    <row r="21" spans="1:9" ht="31.5" customHeight="1">
      <c r="A21" s="1694">
        <v>15</v>
      </c>
      <c r="B21" s="1046" t="s">
        <v>994</v>
      </c>
      <c r="C21" s="1701" t="s">
        <v>1415</v>
      </c>
      <c r="D21" s="1047" t="s">
        <v>1291</v>
      </c>
      <c r="E21" s="1047" t="s">
        <v>1291</v>
      </c>
      <c r="F21" s="1048">
        <v>9.3</v>
      </c>
      <c r="G21" s="1047">
        <v>10.12</v>
      </c>
      <c r="H21" s="1287">
        <v>4.05</v>
      </c>
      <c r="I21" s="1638">
        <v>40</v>
      </c>
    </row>
    <row r="22" spans="1:9" ht="15.75">
      <c r="A22" s="1695"/>
      <c r="B22" s="1049" t="s">
        <v>1001</v>
      </c>
      <c r="C22" s="1702"/>
      <c r="D22" s="1050">
        <v>0.6</v>
      </c>
      <c r="E22" s="1051">
        <v>0.6</v>
      </c>
      <c r="F22" s="1052">
        <v>0.8</v>
      </c>
      <c r="G22" s="1052">
        <v>0.56</v>
      </c>
      <c r="H22" s="1639">
        <v>0.2</v>
      </c>
      <c r="I22" s="1638" t="s">
        <v>1417</v>
      </c>
    </row>
    <row r="23" spans="1:9" ht="15.75">
      <c r="A23" s="1695"/>
      <c r="B23" s="1049" t="s">
        <v>1002</v>
      </c>
      <c r="C23" s="1702"/>
      <c r="D23" s="1053">
        <v>1</v>
      </c>
      <c r="E23" s="1051">
        <v>1</v>
      </c>
      <c r="F23" s="1052">
        <v>1.4</v>
      </c>
      <c r="G23" s="1640">
        <v>1.13</v>
      </c>
      <c r="H23" s="1641">
        <v>0.64</v>
      </c>
      <c r="I23" s="1638" t="s">
        <v>1418</v>
      </c>
    </row>
    <row r="24" spans="1:9" ht="16.5" thickBot="1">
      <c r="A24" s="1696"/>
      <c r="B24" s="1054" t="s">
        <v>995</v>
      </c>
      <c r="C24" s="1703"/>
      <c r="D24" s="1055">
        <v>4.4</v>
      </c>
      <c r="E24" s="1056">
        <v>4.8</v>
      </c>
      <c r="F24" s="1057">
        <v>6.5</v>
      </c>
      <c r="G24" s="1057">
        <v>6.03</v>
      </c>
      <c r="H24" s="1642">
        <v>3.33</v>
      </c>
      <c r="I24" s="1643" t="s">
        <v>1419</v>
      </c>
    </row>
    <row r="25" spans="1:9" ht="18.75">
      <c r="A25" s="1058" t="s">
        <v>1190</v>
      </c>
      <c r="B25" s="260"/>
      <c r="C25" s="260"/>
      <c r="D25" s="260"/>
      <c r="E25" s="260"/>
      <c r="F25" s="260"/>
      <c r="G25" s="260"/>
      <c r="H25" s="260"/>
      <c r="I25" s="260"/>
    </row>
    <row r="26" spans="1:9" ht="15.75">
      <c r="A26" s="1693" t="s">
        <v>1214</v>
      </c>
      <c r="B26" s="1692"/>
      <c r="C26" s="1692"/>
      <c r="D26" s="1692"/>
      <c r="E26" s="1692"/>
      <c r="F26" s="1692"/>
      <c r="G26" s="1692"/>
      <c r="H26" s="1692"/>
      <c r="I26" s="1692"/>
    </row>
    <row r="27" spans="1:9" ht="18.75">
      <c r="A27" s="1691"/>
      <c r="B27" s="1692"/>
      <c r="C27" s="1692"/>
      <c r="D27" s="1692"/>
      <c r="E27" s="1692"/>
      <c r="F27" s="1692"/>
      <c r="G27" s="1692"/>
      <c r="H27" s="1692"/>
      <c r="I27" s="1692"/>
    </row>
  </sheetData>
  <sheetProtection/>
  <mergeCells count="7">
    <mergeCell ref="D3:H3"/>
    <mergeCell ref="A27:I27"/>
    <mergeCell ref="A26:I26"/>
    <mergeCell ref="A21:A24"/>
    <mergeCell ref="B4:C4"/>
    <mergeCell ref="B18:C18"/>
    <mergeCell ref="C21:C24"/>
  </mergeCells>
  <printOptions/>
  <pageMargins left="1.1811023622047245" right="0.3937007874015748" top="0.5905511811023623" bottom="0.1968503937007874" header="0.5118110236220472" footer="0.5118110236220472"/>
  <pageSetup horizontalDpi="600" verticalDpi="600" orientation="portrait" paperSize="9" scale="8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27"/>
  <sheetViews>
    <sheetView view="pageBreakPreview" zoomScaleSheetLayoutView="100" zoomScalePageLayoutView="0" workbookViewId="0" topLeftCell="A19">
      <selection activeCell="B21" sqref="B21"/>
    </sheetView>
  </sheetViews>
  <sheetFormatPr defaultColWidth="9.140625" defaultRowHeight="39" customHeight="1"/>
  <cols>
    <col min="1" max="1" width="3.8515625" style="1061" customWidth="1"/>
    <col min="2" max="2" width="30.28125" style="1061" customWidth="1"/>
    <col min="3" max="3" width="15.8515625" style="1061" customWidth="1"/>
    <col min="4" max="4" width="10.421875" style="1061" customWidth="1"/>
    <col min="5" max="6" width="9.140625" style="1061" customWidth="1"/>
    <col min="7" max="7" width="8.7109375" style="1061" customWidth="1"/>
    <col min="8" max="16384" width="9.140625" style="1061" customWidth="1"/>
  </cols>
  <sheetData>
    <row r="1" spans="1:8" ht="36" customHeight="1" thickBot="1">
      <c r="A1" s="1704" t="s">
        <v>527</v>
      </c>
      <c r="B1" s="1704"/>
      <c r="C1" s="1704"/>
      <c r="D1" s="1704"/>
      <c r="E1" s="1704"/>
      <c r="F1" s="1704"/>
      <c r="G1" s="1704"/>
      <c r="H1" s="1704"/>
    </row>
    <row r="2" spans="1:8" ht="51" customHeight="1" thickBot="1">
      <c r="A2" s="1194"/>
      <c r="B2" s="1193" t="s">
        <v>848</v>
      </c>
      <c r="C2" s="1062" t="s">
        <v>849</v>
      </c>
      <c r="D2" s="1705" t="s">
        <v>1245</v>
      </c>
      <c r="E2" s="1706"/>
      <c r="F2" s="1706"/>
      <c r="G2" s="1706"/>
      <c r="H2" s="1707"/>
    </row>
    <row r="3" spans="1:8" ht="36" customHeight="1" thickBot="1">
      <c r="A3" s="1063"/>
      <c r="B3" s="1708" t="s">
        <v>1514</v>
      </c>
      <c r="C3" s="1709"/>
      <c r="D3" s="1064" t="s">
        <v>528</v>
      </c>
      <c r="E3" s="1064" t="s">
        <v>529</v>
      </c>
      <c r="F3" s="1064" t="s">
        <v>530</v>
      </c>
      <c r="G3" s="1064" t="s">
        <v>531</v>
      </c>
      <c r="H3" s="1065" t="s">
        <v>532</v>
      </c>
    </row>
    <row r="4" spans="1:8" ht="36" customHeight="1">
      <c r="A4" s="1066">
        <v>1</v>
      </c>
      <c r="B4" s="1144" t="s">
        <v>875</v>
      </c>
      <c r="C4" s="1096" t="s">
        <v>1212</v>
      </c>
      <c r="D4" s="1551">
        <v>-0.66</v>
      </c>
      <c r="E4" s="1552" t="s">
        <v>1432</v>
      </c>
      <c r="F4" s="1552" t="s">
        <v>887</v>
      </c>
      <c r="G4" s="1552" t="s">
        <v>885</v>
      </c>
      <c r="H4" s="1553" t="s">
        <v>886</v>
      </c>
    </row>
    <row r="5" spans="1:8" ht="33" customHeight="1">
      <c r="A5" s="1068" t="s">
        <v>1194</v>
      </c>
      <c r="B5" s="1070" t="s">
        <v>1367</v>
      </c>
      <c r="C5" s="1096" t="s">
        <v>1212</v>
      </c>
      <c r="D5" s="1554" t="s">
        <v>1363</v>
      </c>
      <c r="E5" s="1554" t="s">
        <v>1365</v>
      </c>
      <c r="F5" s="1554" t="s">
        <v>1362</v>
      </c>
      <c r="G5" s="1554" t="s">
        <v>1364</v>
      </c>
      <c r="H5" s="1555" t="s">
        <v>1361</v>
      </c>
    </row>
    <row r="6" spans="1:8" ht="36" customHeight="1">
      <c r="A6" s="1068" t="s">
        <v>1195</v>
      </c>
      <c r="B6" s="1070" t="s">
        <v>873</v>
      </c>
      <c r="C6" s="1096" t="s">
        <v>1212</v>
      </c>
      <c r="D6" s="1554" t="s">
        <v>1370</v>
      </c>
      <c r="E6" s="1554" t="s">
        <v>1373</v>
      </c>
      <c r="F6" s="1554" t="s">
        <v>1369</v>
      </c>
      <c r="G6" s="1554" t="s">
        <v>1372</v>
      </c>
      <c r="H6" s="1555" t="s">
        <v>1368</v>
      </c>
    </row>
    <row r="7" spans="1:8" ht="62.25" customHeight="1">
      <c r="A7" s="1068" t="s">
        <v>1196</v>
      </c>
      <c r="B7" s="1070" t="s">
        <v>872</v>
      </c>
      <c r="C7" s="1096" t="s">
        <v>1212</v>
      </c>
      <c r="D7" s="1554" t="s">
        <v>1375</v>
      </c>
      <c r="E7" s="1554" t="s">
        <v>1376</v>
      </c>
      <c r="F7" s="1554" t="s">
        <v>1374</v>
      </c>
      <c r="G7" s="1554" t="s">
        <v>1440</v>
      </c>
      <c r="H7" s="1555" t="s">
        <v>1249</v>
      </c>
    </row>
    <row r="8" spans="1:8" ht="40.5" customHeight="1" thickBot="1">
      <c r="A8" s="1060" t="s">
        <v>1197</v>
      </c>
      <c r="B8" s="1071" t="s">
        <v>871</v>
      </c>
      <c r="C8" s="1096" t="s">
        <v>1212</v>
      </c>
      <c r="D8" s="1556" t="s">
        <v>1377</v>
      </c>
      <c r="E8" s="1556" t="s">
        <v>1381</v>
      </c>
      <c r="F8" s="1556" t="s">
        <v>1379</v>
      </c>
      <c r="G8" s="1556" t="s">
        <v>1380</v>
      </c>
      <c r="H8" s="1557" t="s">
        <v>1378</v>
      </c>
    </row>
    <row r="9" spans="1:8" ht="29.25" customHeight="1" thickBot="1">
      <c r="A9" s="1710"/>
      <c r="B9" s="1712" t="s">
        <v>1519</v>
      </c>
      <c r="C9" s="1713"/>
      <c r="D9" s="1716" t="s">
        <v>1245</v>
      </c>
      <c r="E9" s="1717"/>
      <c r="F9" s="1717"/>
      <c r="G9" s="1717"/>
      <c r="H9" s="1718"/>
    </row>
    <row r="10" spans="1:8" ht="38.25" customHeight="1" thickBot="1">
      <c r="A10" s="1711"/>
      <c r="B10" s="1714"/>
      <c r="C10" s="1715"/>
      <c r="D10" s="1064" t="s">
        <v>528</v>
      </c>
      <c r="E10" s="1064" t="s">
        <v>529</v>
      </c>
      <c r="F10" s="1064" t="s">
        <v>530</v>
      </c>
      <c r="G10" s="1064" t="s">
        <v>531</v>
      </c>
      <c r="H10" s="1065" t="s">
        <v>532</v>
      </c>
    </row>
    <row r="11" spans="1:8" ht="47.25" customHeight="1">
      <c r="A11" s="1072" t="s">
        <v>472</v>
      </c>
      <c r="B11" s="1533" t="s">
        <v>996</v>
      </c>
      <c r="C11" s="1096" t="s">
        <v>1212</v>
      </c>
      <c r="D11" s="1552" t="s">
        <v>1176</v>
      </c>
      <c r="E11" s="1552" t="s">
        <v>1184</v>
      </c>
      <c r="F11" s="1552" t="s">
        <v>1177</v>
      </c>
      <c r="G11" s="1552" t="s">
        <v>1182</v>
      </c>
      <c r="H11" s="1553" t="s">
        <v>1176</v>
      </c>
    </row>
    <row r="12" spans="1:8" ht="47.25" customHeight="1">
      <c r="A12" s="1068" t="s">
        <v>473</v>
      </c>
      <c r="B12" s="1537" t="s">
        <v>997</v>
      </c>
      <c r="C12" s="1096" t="s">
        <v>1212</v>
      </c>
      <c r="D12" s="1554" t="s">
        <v>1179</v>
      </c>
      <c r="E12" s="1554" t="s">
        <v>1185</v>
      </c>
      <c r="F12" s="1554" t="s">
        <v>1178</v>
      </c>
      <c r="G12" s="1554" t="s">
        <v>1183</v>
      </c>
      <c r="H12" s="1555" t="s">
        <v>1240</v>
      </c>
    </row>
    <row r="13" spans="1:8" ht="32.25" customHeight="1">
      <c r="A13" s="1068" t="s">
        <v>474</v>
      </c>
      <c r="B13" s="1537" t="s">
        <v>868</v>
      </c>
      <c r="C13" s="1096" t="s">
        <v>1212</v>
      </c>
      <c r="D13" s="1554" t="s">
        <v>1166</v>
      </c>
      <c r="E13" s="1554" t="s">
        <v>1168</v>
      </c>
      <c r="F13" s="1554" t="s">
        <v>1170</v>
      </c>
      <c r="G13" s="1554" t="s">
        <v>1167</v>
      </c>
      <c r="H13" s="1555" t="s">
        <v>1169</v>
      </c>
    </row>
    <row r="14" spans="1:8" ht="36.75" customHeight="1">
      <c r="A14" s="1068" t="s">
        <v>475</v>
      </c>
      <c r="B14" s="1070" t="s">
        <v>867</v>
      </c>
      <c r="C14" s="1096" t="s">
        <v>1212</v>
      </c>
      <c r="D14" s="1554" t="s">
        <v>1171</v>
      </c>
      <c r="E14" s="1554" t="s">
        <v>1172</v>
      </c>
      <c r="F14" s="1554" t="s">
        <v>1175</v>
      </c>
      <c r="G14" s="1554" t="s">
        <v>1173</v>
      </c>
      <c r="H14" s="1555" t="s">
        <v>1174</v>
      </c>
    </row>
    <row r="15" spans="1:8" ht="48" customHeight="1">
      <c r="A15" s="1068">
        <v>10</v>
      </c>
      <c r="B15" s="1070" t="s">
        <v>998</v>
      </c>
      <c r="C15" s="1096" t="s">
        <v>1212</v>
      </c>
      <c r="D15" s="1554" t="s">
        <v>1309</v>
      </c>
      <c r="E15" s="1554" t="s">
        <v>484</v>
      </c>
      <c r="F15" s="1554" t="s">
        <v>855</v>
      </c>
      <c r="G15" s="1554" t="s">
        <v>485</v>
      </c>
      <c r="H15" s="1555" t="s">
        <v>486</v>
      </c>
    </row>
    <row r="16" spans="1:8" ht="48.75" customHeight="1">
      <c r="A16" s="1068">
        <v>11</v>
      </c>
      <c r="B16" s="1070" t="s">
        <v>1484</v>
      </c>
      <c r="C16" s="1096" t="s">
        <v>1212</v>
      </c>
      <c r="D16" s="1558">
        <v>12.4</v>
      </c>
      <c r="E16" s="1558">
        <v>36.8</v>
      </c>
      <c r="F16" s="1558">
        <v>7.99</v>
      </c>
      <c r="G16" s="1558">
        <v>1.65</v>
      </c>
      <c r="H16" s="1559">
        <v>9.99</v>
      </c>
    </row>
    <row r="17" spans="1:8" ht="51.75" customHeight="1" thickBot="1">
      <c r="A17" s="1073">
        <v>12</v>
      </c>
      <c r="B17" s="1154" t="s">
        <v>864</v>
      </c>
      <c r="C17" s="1096" t="s">
        <v>1212</v>
      </c>
      <c r="D17" s="1560" t="s">
        <v>1260</v>
      </c>
      <c r="E17" s="1560" t="s">
        <v>1433</v>
      </c>
      <c r="F17" s="1561" t="s">
        <v>1241</v>
      </c>
      <c r="G17" s="1560" t="s">
        <v>1259</v>
      </c>
      <c r="H17" s="1562" t="s">
        <v>1258</v>
      </c>
    </row>
    <row r="18" spans="1:8" ht="21.75" customHeight="1" thickBot="1">
      <c r="A18" s="1710"/>
      <c r="B18" s="1712" t="s">
        <v>1520</v>
      </c>
      <c r="C18" s="1719"/>
      <c r="D18" s="1716" t="s">
        <v>1245</v>
      </c>
      <c r="E18" s="1717"/>
      <c r="F18" s="1717"/>
      <c r="G18" s="1717"/>
      <c r="H18" s="1718"/>
    </row>
    <row r="19" spans="1:8" ht="32.25" customHeight="1" thickBot="1">
      <c r="A19" s="1711"/>
      <c r="B19" s="1714"/>
      <c r="C19" s="1720"/>
      <c r="D19" s="1064" t="s">
        <v>528</v>
      </c>
      <c r="E19" s="1064" t="s">
        <v>529</v>
      </c>
      <c r="F19" s="1064" t="s">
        <v>530</v>
      </c>
      <c r="G19" s="1064" t="s">
        <v>531</v>
      </c>
      <c r="H19" s="1065" t="s">
        <v>532</v>
      </c>
    </row>
    <row r="20" spans="1:8" ht="66" customHeight="1">
      <c r="A20" s="1072">
        <v>13</v>
      </c>
      <c r="B20" s="1133" t="s">
        <v>863</v>
      </c>
      <c r="C20" s="1076" t="s">
        <v>1414</v>
      </c>
      <c r="D20" s="1040" t="s">
        <v>1421</v>
      </c>
      <c r="E20" s="1040" t="s">
        <v>1421</v>
      </c>
      <c r="F20" s="1040" t="s">
        <v>1421</v>
      </c>
      <c r="G20" s="1040" t="s">
        <v>1421</v>
      </c>
      <c r="H20" s="1077" t="s">
        <v>1421</v>
      </c>
    </row>
    <row r="21" spans="1:8" ht="81.75" customHeight="1">
      <c r="A21" s="1068">
        <v>14</v>
      </c>
      <c r="B21" s="1135" t="s">
        <v>999</v>
      </c>
      <c r="C21" s="1078" t="s">
        <v>1415</v>
      </c>
      <c r="D21" s="101" t="s">
        <v>1422</v>
      </c>
      <c r="E21" s="994" t="s">
        <v>1470</v>
      </c>
      <c r="F21" s="994" t="s">
        <v>967</v>
      </c>
      <c r="G21" s="994" t="s">
        <v>967</v>
      </c>
      <c r="H21" s="1079" t="s">
        <v>967</v>
      </c>
    </row>
    <row r="22" spans="1:8" ht="21" customHeight="1">
      <c r="A22" s="1726">
        <v>15</v>
      </c>
      <c r="B22" s="1178" t="s">
        <v>1416</v>
      </c>
      <c r="C22" s="1729" t="s">
        <v>1415</v>
      </c>
      <c r="D22" s="1047">
        <v>4.05</v>
      </c>
      <c r="E22" s="1721" t="s">
        <v>967</v>
      </c>
      <c r="F22" s="1721" t="s">
        <v>967</v>
      </c>
      <c r="G22" s="1721" t="s">
        <v>967</v>
      </c>
      <c r="H22" s="1732" t="s">
        <v>967</v>
      </c>
    </row>
    <row r="23" spans="1:8" ht="17.25" customHeight="1">
      <c r="A23" s="1727"/>
      <c r="B23" s="1049" t="s">
        <v>1001</v>
      </c>
      <c r="C23" s="1730"/>
      <c r="D23" s="1288">
        <v>0.2</v>
      </c>
      <c r="E23" s="1722"/>
      <c r="F23" s="1722"/>
      <c r="G23" s="1722"/>
      <c r="H23" s="1733"/>
    </row>
    <row r="24" spans="1:8" ht="17.25" customHeight="1">
      <c r="A24" s="1727"/>
      <c r="B24" s="1049" t="s">
        <v>1002</v>
      </c>
      <c r="C24" s="1730"/>
      <c r="D24" s="1289">
        <v>0.64</v>
      </c>
      <c r="E24" s="1722"/>
      <c r="F24" s="1722"/>
      <c r="G24" s="1722"/>
      <c r="H24" s="1733"/>
    </row>
    <row r="25" spans="1:8" ht="17.25" customHeight="1" thickBot="1">
      <c r="A25" s="1728"/>
      <c r="B25" s="1054" t="s">
        <v>995</v>
      </c>
      <c r="C25" s="1731"/>
      <c r="D25" s="1290">
        <v>3.33</v>
      </c>
      <c r="E25" s="1723"/>
      <c r="F25" s="1723"/>
      <c r="G25" s="1723"/>
      <c r="H25" s="1734"/>
    </row>
    <row r="26" ht="18" customHeight="1">
      <c r="A26" s="1058" t="s">
        <v>1252</v>
      </c>
    </row>
    <row r="27" spans="1:8" ht="59.25" customHeight="1">
      <c r="A27" s="1724" t="s">
        <v>1188</v>
      </c>
      <c r="B27" s="1725"/>
      <c r="C27" s="1725"/>
      <c r="D27" s="1725"/>
      <c r="E27" s="1725"/>
      <c r="F27" s="1725"/>
      <c r="G27" s="1725"/>
      <c r="H27" s="1725"/>
    </row>
  </sheetData>
  <sheetProtection/>
  <mergeCells count="17">
    <mergeCell ref="F22:F25"/>
    <mergeCell ref="A18:A19"/>
    <mergeCell ref="B18:B19"/>
    <mergeCell ref="C18:C19"/>
    <mergeCell ref="D18:H18"/>
    <mergeCell ref="G22:G25"/>
    <mergeCell ref="A27:H27"/>
    <mergeCell ref="A22:A25"/>
    <mergeCell ref="C22:C25"/>
    <mergeCell ref="H22:H25"/>
    <mergeCell ref="E22:E25"/>
    <mergeCell ref="A1:H1"/>
    <mergeCell ref="D2:H2"/>
    <mergeCell ref="B3:C3"/>
    <mergeCell ref="A9:A10"/>
    <mergeCell ref="B9:C10"/>
    <mergeCell ref="D9:H9"/>
  </mergeCells>
  <printOptions horizontalCentered="1"/>
  <pageMargins left="1.1811023622047245" right="0.3937007874015748" top="0.5905511811023623" bottom="0.1968503937007874" header="0" footer="0"/>
  <pageSetup horizontalDpi="600" verticalDpi="600" orientation="portrait" paperSize="9" scale="90" r:id="rId1"/>
  <headerFooter alignWithMargins="0">
    <oddFooter>&amp;C&amp;P</oddFooter>
  </headerFooter>
  <rowBreaks count="1" manualBreakCount="1">
    <brk id="17" max="255" man="1"/>
  </rowBreaks>
</worksheet>
</file>

<file path=xl/worksheets/sheet5.xml><?xml version="1.0" encoding="utf-8"?>
<worksheet xmlns="http://schemas.openxmlformats.org/spreadsheetml/2006/main" xmlns:r="http://schemas.openxmlformats.org/officeDocument/2006/relationships">
  <dimension ref="A1:F143"/>
  <sheetViews>
    <sheetView zoomScaleSheetLayoutView="100" zoomScalePageLayoutView="0" workbookViewId="0" topLeftCell="A1">
      <selection activeCell="A137" sqref="A137:F137"/>
    </sheetView>
  </sheetViews>
  <sheetFormatPr defaultColWidth="9.140625" defaultRowHeight="19.5" customHeight="1"/>
  <cols>
    <col min="1" max="1" width="6.00390625" style="1161" customWidth="1"/>
    <col min="2" max="2" width="40.7109375" style="1061" customWidth="1"/>
    <col min="3" max="3" width="16.140625" style="1061" customWidth="1"/>
    <col min="4" max="4" width="12.57421875" style="1061" customWidth="1"/>
    <col min="5" max="5" width="11.00390625" style="1085" customWidth="1"/>
    <col min="6" max="6" width="9.8515625" style="1085" customWidth="1"/>
    <col min="8" max="16384" width="9.140625" style="1061" customWidth="1"/>
  </cols>
  <sheetData>
    <row r="1" spans="1:6" ht="19.5" customHeight="1">
      <c r="A1" s="1735" t="s">
        <v>611</v>
      </c>
      <c r="B1" s="1735"/>
      <c r="C1" s="1735"/>
      <c r="D1" s="1735"/>
      <c r="E1" s="1735"/>
      <c r="F1" s="1735"/>
    </row>
    <row r="2" spans="1:6" ht="19.5" customHeight="1">
      <c r="A2" s="1735" t="s">
        <v>1296</v>
      </c>
      <c r="B2" s="1735"/>
      <c r="C2" s="1084"/>
      <c r="D2" s="1084"/>
      <c r="E2" s="1084"/>
      <c r="F2" s="1084"/>
    </row>
    <row r="3" spans="1:6" ht="16.5" customHeight="1">
      <c r="A3" s="1735" t="s">
        <v>1297</v>
      </c>
      <c r="B3" s="1735"/>
      <c r="C3" s="1084"/>
      <c r="D3" s="1084"/>
      <c r="E3" s="1084"/>
      <c r="F3" s="1084"/>
    </row>
    <row r="4" spans="1:6" ht="15.75" customHeight="1">
      <c r="A4" s="1735" t="s">
        <v>1298</v>
      </c>
      <c r="B4" s="1735"/>
      <c r="C4" s="1084"/>
      <c r="D4" s="1084"/>
      <c r="E4" s="1084"/>
      <c r="F4" s="1084"/>
    </row>
    <row r="5" spans="1:6" ht="16.5" customHeight="1">
      <c r="A5" s="1735" t="s">
        <v>1299</v>
      </c>
      <c r="B5" s="1735"/>
      <c r="C5" s="1084"/>
      <c r="D5" s="1084"/>
      <c r="E5" s="1084"/>
      <c r="F5" s="1084"/>
    </row>
    <row r="6" spans="1:6" ht="16.5" customHeight="1">
      <c r="A6" s="1735" t="s">
        <v>1300</v>
      </c>
      <c r="B6" s="1735"/>
      <c r="C6" s="1084"/>
      <c r="D6" s="1084"/>
      <c r="E6" s="1084"/>
      <c r="F6" s="1084"/>
    </row>
    <row r="7" spans="1:6" ht="16.5" customHeight="1">
      <c r="A7" s="1735" t="s">
        <v>1301</v>
      </c>
      <c r="B7" s="1735"/>
      <c r="C7" s="1084"/>
      <c r="D7" s="1084"/>
      <c r="E7" s="1084"/>
      <c r="F7" s="1084"/>
    </row>
    <row r="8" spans="1:6" ht="19.5" customHeight="1">
      <c r="A8" s="1084"/>
      <c r="B8" s="1084"/>
      <c r="C8" s="1084"/>
      <c r="D8" s="1084"/>
      <c r="E8" s="1084"/>
      <c r="F8" s="1084"/>
    </row>
    <row r="9" spans="1:3" ht="19.5" customHeight="1">
      <c r="A9" s="1757" t="s">
        <v>847</v>
      </c>
      <c r="B9" s="1757"/>
      <c r="C9" s="1757"/>
    </row>
    <row r="10" spans="1:3" ht="12" customHeight="1">
      <c r="A10" s="1086"/>
      <c r="B10" s="1087"/>
      <c r="C10" s="1088"/>
    </row>
    <row r="11" spans="1:6" ht="33" customHeight="1">
      <c r="A11" s="1089"/>
      <c r="B11" s="1744" t="s">
        <v>606</v>
      </c>
      <c r="C11" s="1744"/>
      <c r="D11" s="1744"/>
      <c r="E11" s="1744"/>
      <c r="F11" s="1744"/>
    </row>
    <row r="12" spans="1:3" ht="11.25" customHeight="1" thickBot="1">
      <c r="A12" s="1089"/>
      <c r="B12" s="1090"/>
      <c r="C12" s="1059"/>
    </row>
    <row r="13" spans="1:6" ht="34.5" customHeight="1" thickBot="1">
      <c r="A13" s="1091" t="s">
        <v>607</v>
      </c>
      <c r="B13" s="1092" t="s">
        <v>848</v>
      </c>
      <c r="C13" s="1016" t="s">
        <v>849</v>
      </c>
      <c r="D13" s="1093">
        <v>2007</v>
      </c>
      <c r="E13" s="1093">
        <v>2008</v>
      </c>
      <c r="F13" s="1017">
        <v>2009</v>
      </c>
    </row>
    <row r="14" spans="1:6" ht="34.5" customHeight="1">
      <c r="A14" s="1066" t="s">
        <v>608</v>
      </c>
      <c r="B14" s="1575" t="s">
        <v>1003</v>
      </c>
      <c r="C14" s="1096" t="s">
        <v>1212</v>
      </c>
      <c r="D14" s="1576">
        <v>45.5</v>
      </c>
      <c r="E14" s="1577" t="s">
        <v>1247</v>
      </c>
      <c r="F14" s="1578" t="s">
        <v>1246</v>
      </c>
    </row>
    <row r="15" spans="1:6" ht="30.75" customHeight="1">
      <c r="A15" s="1579" t="s">
        <v>609</v>
      </c>
      <c r="B15" s="1569" t="s">
        <v>1004</v>
      </c>
      <c r="C15" s="1096" t="s">
        <v>1212</v>
      </c>
      <c r="D15" s="1554" t="s">
        <v>749</v>
      </c>
      <c r="E15" s="1098">
        <v>2.3</v>
      </c>
      <c r="F15" s="1079" t="s">
        <v>638</v>
      </c>
    </row>
    <row r="16" spans="1:6" ht="36.75" customHeight="1">
      <c r="A16" s="1579" t="s">
        <v>610</v>
      </c>
      <c r="B16" s="1569" t="s">
        <v>1005</v>
      </c>
      <c r="C16" s="1096" t="s">
        <v>1212</v>
      </c>
      <c r="D16" s="1107">
        <v>396</v>
      </c>
      <c r="E16" s="1098">
        <v>293</v>
      </c>
      <c r="F16" s="1079">
        <v>-91</v>
      </c>
    </row>
    <row r="17" spans="1:6" ht="47.25" customHeight="1">
      <c r="A17" s="1579" t="s">
        <v>993</v>
      </c>
      <c r="B17" s="1569" t="s">
        <v>1006</v>
      </c>
      <c r="C17" s="1096" t="s">
        <v>1325</v>
      </c>
      <c r="D17" s="1107">
        <v>16610</v>
      </c>
      <c r="E17" s="1098">
        <v>19139</v>
      </c>
      <c r="F17" s="1079">
        <v>7238</v>
      </c>
    </row>
    <row r="18" spans="1:6" ht="63.75" customHeight="1">
      <c r="A18" s="1579" t="s">
        <v>934</v>
      </c>
      <c r="B18" s="1569" t="s">
        <v>1007</v>
      </c>
      <c r="C18" s="1096" t="s">
        <v>1205</v>
      </c>
      <c r="D18" s="1107">
        <v>20</v>
      </c>
      <c r="E18" s="1098">
        <v>11</v>
      </c>
      <c r="F18" s="1079" t="s">
        <v>638</v>
      </c>
    </row>
    <row r="19" spans="1:6" ht="35.25" customHeight="1">
      <c r="A19" s="1068" t="s">
        <v>935</v>
      </c>
      <c r="B19" s="1569" t="s">
        <v>1008</v>
      </c>
      <c r="C19" s="1096" t="s">
        <v>1425</v>
      </c>
      <c r="D19" s="1160">
        <v>15</v>
      </c>
      <c r="E19" s="1098">
        <v>15</v>
      </c>
      <c r="F19" s="1079">
        <v>15</v>
      </c>
    </row>
    <row r="20" spans="1:6" ht="33" customHeight="1">
      <c r="A20" s="1068" t="s">
        <v>936</v>
      </c>
      <c r="B20" s="1135" t="s">
        <v>1009</v>
      </c>
      <c r="C20" s="1096" t="s">
        <v>1425</v>
      </c>
      <c r="D20" s="1107" t="s">
        <v>967</v>
      </c>
      <c r="E20" s="1098">
        <v>20</v>
      </c>
      <c r="F20" s="1079">
        <v>20</v>
      </c>
    </row>
    <row r="21" spans="1:6" ht="39.75" customHeight="1">
      <c r="A21" s="1068" t="s">
        <v>938</v>
      </c>
      <c r="B21" s="1569" t="s">
        <v>1010</v>
      </c>
      <c r="C21" s="1096" t="s">
        <v>937</v>
      </c>
      <c r="D21" s="1098">
        <v>0</v>
      </c>
      <c r="E21" s="1098">
        <v>1</v>
      </c>
      <c r="F21" s="1079">
        <v>2</v>
      </c>
    </row>
    <row r="22" spans="1:6" ht="66.75" customHeight="1">
      <c r="A22" s="1060" t="s">
        <v>694</v>
      </c>
      <c r="B22" s="1580" t="s">
        <v>1360</v>
      </c>
      <c r="C22" s="1099" t="s">
        <v>937</v>
      </c>
      <c r="D22" s="1100">
        <v>0</v>
      </c>
      <c r="E22" s="1098" t="s">
        <v>638</v>
      </c>
      <c r="F22" s="1079">
        <v>572</v>
      </c>
    </row>
    <row r="23" spans="1:6" ht="34.5" customHeight="1" thickBot="1">
      <c r="A23" s="1073" t="s">
        <v>695</v>
      </c>
      <c r="B23" s="1571" t="s">
        <v>1011</v>
      </c>
      <c r="C23" s="1572" t="s">
        <v>837</v>
      </c>
      <c r="D23" s="1574" t="s">
        <v>1242</v>
      </c>
      <c r="E23" s="1560" t="s">
        <v>1243</v>
      </c>
      <c r="F23" s="1562" t="s">
        <v>463</v>
      </c>
    </row>
    <row r="24" spans="1:6" ht="21" customHeight="1">
      <c r="A24" s="1083"/>
      <c r="B24" s="1088"/>
      <c r="C24" s="1101"/>
      <c r="D24" s="1102"/>
      <c r="E24" s="1083"/>
      <c r="F24" s="1083"/>
    </row>
    <row r="25" spans="1:6" ht="19.5" customHeight="1" thickBot="1">
      <c r="A25" s="1085"/>
      <c r="B25" s="1737" t="s">
        <v>643</v>
      </c>
      <c r="C25" s="1737"/>
      <c r="D25" s="1737"/>
      <c r="E25" s="1737"/>
      <c r="F25" s="1737"/>
    </row>
    <row r="26" spans="1:6" ht="32.25" customHeight="1">
      <c r="A26" s="1521" t="s">
        <v>1424</v>
      </c>
      <c r="B26" s="1522" t="s">
        <v>1012</v>
      </c>
      <c r="C26" s="1523" t="s">
        <v>951</v>
      </c>
      <c r="D26" s="1524">
        <v>301.6</v>
      </c>
      <c r="E26" s="1525">
        <v>314.6</v>
      </c>
      <c r="F26" s="1526" t="s">
        <v>952</v>
      </c>
    </row>
    <row r="27" spans="1:6" ht="35.25" customHeight="1">
      <c r="A27" s="1097" t="s">
        <v>571</v>
      </c>
      <c r="B27" s="1103" t="s">
        <v>1013</v>
      </c>
      <c r="C27" s="1104" t="s">
        <v>951</v>
      </c>
      <c r="D27" s="1095">
        <v>82</v>
      </c>
      <c r="E27" s="1147">
        <v>79</v>
      </c>
      <c r="F27" s="1449">
        <v>76</v>
      </c>
    </row>
    <row r="28" spans="1:6" ht="51.75" customHeight="1" thickBot="1">
      <c r="A28" s="1130" t="s">
        <v>1215</v>
      </c>
      <c r="B28" s="1131" t="s">
        <v>1014</v>
      </c>
      <c r="C28" s="1132" t="s">
        <v>953</v>
      </c>
      <c r="D28" s="1156">
        <v>3.07</v>
      </c>
      <c r="E28" s="996">
        <v>3.2</v>
      </c>
      <c r="F28" s="1583">
        <v>3.1</v>
      </c>
    </row>
    <row r="29" spans="1:6" ht="54" customHeight="1">
      <c r="A29" s="1581" t="s">
        <v>1216</v>
      </c>
      <c r="B29" s="1582" t="s">
        <v>1015</v>
      </c>
      <c r="C29" s="1646" t="s">
        <v>1189</v>
      </c>
      <c r="D29" s="1141">
        <v>86</v>
      </c>
      <c r="E29" s="1174">
        <v>86</v>
      </c>
      <c r="F29" s="1584">
        <v>86</v>
      </c>
    </row>
    <row r="30" spans="1:6" ht="51" customHeight="1">
      <c r="A30" s="1094" t="s">
        <v>1218</v>
      </c>
      <c r="B30" s="1105" t="s">
        <v>1016</v>
      </c>
      <c r="C30" s="1067" t="s">
        <v>953</v>
      </c>
      <c r="D30" s="1645">
        <v>70.838</v>
      </c>
      <c r="E30" s="1151">
        <v>72.338</v>
      </c>
      <c r="F30" s="1456">
        <v>78.894</v>
      </c>
    </row>
    <row r="31" spans="1:6" ht="37.5" customHeight="1">
      <c r="A31" s="1097" t="s">
        <v>1269</v>
      </c>
      <c r="B31" s="1103" t="s">
        <v>1017</v>
      </c>
      <c r="C31" s="1104" t="s">
        <v>1441</v>
      </c>
      <c r="D31" s="1107">
        <v>436</v>
      </c>
      <c r="E31" s="1147">
        <v>451</v>
      </c>
      <c r="F31" s="1449" t="s">
        <v>638</v>
      </c>
    </row>
    <row r="32" spans="1:6" ht="48.75" customHeight="1">
      <c r="A32" s="1097" t="s">
        <v>1270</v>
      </c>
      <c r="B32" s="1103" t="s">
        <v>1018</v>
      </c>
      <c r="C32" s="1104" t="s">
        <v>1272</v>
      </c>
      <c r="D32" s="1107">
        <v>210</v>
      </c>
      <c r="E32" s="1177">
        <v>170.56</v>
      </c>
      <c r="F32" s="1450">
        <v>160.4</v>
      </c>
    </row>
    <row r="33" spans="1:6" ht="50.25" customHeight="1">
      <c r="A33" s="1097" t="s">
        <v>1225</v>
      </c>
      <c r="B33" s="1103" t="s">
        <v>1019</v>
      </c>
      <c r="C33" s="1104" t="s">
        <v>1217</v>
      </c>
      <c r="D33" s="1095">
        <v>34.5</v>
      </c>
      <c r="E33" s="1147">
        <v>33.5</v>
      </c>
      <c r="F33" s="1449">
        <v>32.16</v>
      </c>
    </row>
    <row r="34" spans="1:6" ht="46.5" customHeight="1">
      <c r="A34" s="1097" t="s">
        <v>1226</v>
      </c>
      <c r="B34" s="1070" t="s">
        <v>1020</v>
      </c>
      <c r="C34" s="1104" t="s">
        <v>1563</v>
      </c>
      <c r="D34" s="1095">
        <v>4.3</v>
      </c>
      <c r="E34" s="1147">
        <v>14.4</v>
      </c>
      <c r="F34" s="1449">
        <v>14.5</v>
      </c>
    </row>
    <row r="35" spans="1:6" ht="52.5" customHeight="1">
      <c r="A35" s="1097" t="s">
        <v>1227</v>
      </c>
      <c r="B35" s="1103" t="s">
        <v>1021</v>
      </c>
      <c r="C35" s="1104" t="s">
        <v>1217</v>
      </c>
      <c r="D35" s="1108">
        <v>73</v>
      </c>
      <c r="E35" s="1458">
        <v>73</v>
      </c>
      <c r="F35" s="1451">
        <v>73</v>
      </c>
    </row>
    <row r="36" spans="1:6" ht="66" customHeight="1">
      <c r="A36" s="1097" t="s">
        <v>1228</v>
      </c>
      <c r="B36" s="1103" t="s">
        <v>1022</v>
      </c>
      <c r="C36" s="1104" t="s">
        <v>954</v>
      </c>
      <c r="D36" s="1109">
        <v>5.2</v>
      </c>
      <c r="E36" s="1146">
        <v>5.2</v>
      </c>
      <c r="F36" s="1452">
        <v>0</v>
      </c>
    </row>
    <row r="37" spans="1:6" ht="66.75" customHeight="1">
      <c r="A37" s="1097" t="s">
        <v>1229</v>
      </c>
      <c r="B37" s="1103" t="s">
        <v>1023</v>
      </c>
      <c r="C37" s="1104" t="s">
        <v>954</v>
      </c>
      <c r="D37" s="1109">
        <v>5.8</v>
      </c>
      <c r="E37" s="1459">
        <v>1.9</v>
      </c>
      <c r="F37" s="1453">
        <v>0</v>
      </c>
    </row>
    <row r="38" spans="1:6" ht="67.5" customHeight="1">
      <c r="A38" s="1097" t="s">
        <v>1230</v>
      </c>
      <c r="B38" s="1103" t="s">
        <v>1024</v>
      </c>
      <c r="C38" s="1104" t="s">
        <v>954</v>
      </c>
      <c r="D38" s="1110">
        <v>0.659</v>
      </c>
      <c r="E38" s="1143">
        <v>0.1</v>
      </c>
      <c r="F38" s="1454">
        <v>8.109</v>
      </c>
    </row>
    <row r="39" spans="1:6" ht="35.25" customHeight="1">
      <c r="A39" s="1097" t="s">
        <v>1231</v>
      </c>
      <c r="B39" s="1103" t="s">
        <v>1025</v>
      </c>
      <c r="C39" s="1104" t="s">
        <v>1232</v>
      </c>
      <c r="D39" s="1109">
        <v>199</v>
      </c>
      <c r="E39" s="1460">
        <v>240</v>
      </c>
      <c r="F39" s="1455">
        <v>162</v>
      </c>
    </row>
    <row r="40" spans="1:6" ht="36" customHeight="1">
      <c r="A40" s="1212" t="s">
        <v>1233</v>
      </c>
      <c r="B40" s="1081" t="s">
        <v>1026</v>
      </c>
      <c r="C40" s="1463" t="s">
        <v>1232</v>
      </c>
      <c r="D40" s="1464">
        <v>12</v>
      </c>
      <c r="E40" s="1465">
        <v>21.6</v>
      </c>
      <c r="F40" s="1466">
        <v>7.9</v>
      </c>
    </row>
    <row r="41" spans="1:6" ht="34.5" customHeight="1">
      <c r="A41" s="1097" t="s">
        <v>1234</v>
      </c>
      <c r="B41" s="1103" t="s">
        <v>1027</v>
      </c>
      <c r="C41" s="1104" t="s">
        <v>1232</v>
      </c>
      <c r="D41" s="1109">
        <v>10</v>
      </c>
      <c r="E41" s="1143">
        <v>19.5</v>
      </c>
      <c r="F41" s="1454">
        <v>12.9</v>
      </c>
    </row>
    <row r="42" spans="1:6" ht="35.25" customHeight="1">
      <c r="A42" s="1097" t="s">
        <v>1236</v>
      </c>
      <c r="B42" s="1103" t="s">
        <v>1028</v>
      </c>
      <c r="C42" s="1104" t="s">
        <v>1235</v>
      </c>
      <c r="D42" s="1095">
        <v>1.86</v>
      </c>
      <c r="E42" s="1143">
        <v>2.94</v>
      </c>
      <c r="F42" s="1454">
        <v>0.96</v>
      </c>
    </row>
    <row r="43" spans="1:6" ht="34.5" customHeight="1">
      <c r="A43" s="1111" t="s">
        <v>1237</v>
      </c>
      <c r="B43" s="1112" t="s">
        <v>1329</v>
      </c>
      <c r="C43" s="1104" t="s">
        <v>1235</v>
      </c>
      <c r="D43" s="1098">
        <v>2.5</v>
      </c>
      <c r="E43" s="1143">
        <v>0.2</v>
      </c>
      <c r="F43" s="1454">
        <v>3.2</v>
      </c>
    </row>
    <row r="44" spans="1:6" ht="81" customHeight="1" thickBot="1">
      <c r="A44" s="1130" t="s">
        <v>1238</v>
      </c>
      <c r="B44" s="1131" t="s">
        <v>1029</v>
      </c>
      <c r="C44" s="1132" t="s">
        <v>955</v>
      </c>
      <c r="D44" s="1622">
        <v>13.935</v>
      </c>
      <c r="E44" s="1162">
        <v>11.8</v>
      </c>
      <c r="F44" s="1583">
        <v>0.624</v>
      </c>
    </row>
    <row r="45" spans="1:6" ht="51.75" customHeight="1">
      <c r="A45" s="1581" t="s">
        <v>1479</v>
      </c>
      <c r="B45" s="1582" t="s">
        <v>1030</v>
      </c>
      <c r="C45" s="1646" t="s">
        <v>1478</v>
      </c>
      <c r="D45" s="1565">
        <v>0</v>
      </c>
      <c r="E45" s="1174">
        <v>0</v>
      </c>
      <c r="F45" s="1584">
        <v>0</v>
      </c>
    </row>
    <row r="46" spans="1:6" ht="37.5" customHeight="1">
      <c r="A46" s="1097" t="s">
        <v>552</v>
      </c>
      <c r="B46" s="1070" t="s">
        <v>1031</v>
      </c>
      <c r="C46" s="1069" t="s">
        <v>551</v>
      </c>
      <c r="D46" s="1098">
        <v>41.201</v>
      </c>
      <c r="E46" s="994">
        <v>47.871</v>
      </c>
      <c r="F46" s="1448">
        <v>13.613</v>
      </c>
    </row>
    <row r="47" spans="1:6" ht="52.5" customHeight="1">
      <c r="A47" s="1094" t="s">
        <v>553</v>
      </c>
      <c r="B47" s="1144" t="s">
        <v>1032</v>
      </c>
      <c r="C47" s="1067" t="s">
        <v>551</v>
      </c>
      <c r="D47" s="1123">
        <v>0.4</v>
      </c>
      <c r="E47" s="1170">
        <v>0.16</v>
      </c>
      <c r="F47" s="1447">
        <v>0.96</v>
      </c>
    </row>
    <row r="48" spans="1:6" ht="33.75" customHeight="1">
      <c r="A48" s="1748" t="s">
        <v>554</v>
      </c>
      <c r="B48" s="1114" t="s">
        <v>1273</v>
      </c>
      <c r="C48" s="1741" t="s">
        <v>1460</v>
      </c>
      <c r="D48" s="1115"/>
      <c r="E48" s="1458"/>
      <c r="F48" s="1451"/>
    </row>
    <row r="49" spans="1:6" ht="19.5" customHeight="1">
      <c r="A49" s="1749"/>
      <c r="B49" s="1116" t="s">
        <v>1461</v>
      </c>
      <c r="C49" s="1742"/>
      <c r="D49" s="1117" t="s">
        <v>956</v>
      </c>
      <c r="E49" s="1179" t="s">
        <v>957</v>
      </c>
      <c r="F49" s="1159" t="s">
        <v>295</v>
      </c>
    </row>
    <row r="50" spans="1:6" ht="19.5" customHeight="1">
      <c r="A50" s="1749"/>
      <c r="B50" s="1116" t="s">
        <v>1462</v>
      </c>
      <c r="C50" s="1742"/>
      <c r="D50" s="1117">
        <v>0</v>
      </c>
      <c r="E50" s="1179">
        <v>0</v>
      </c>
      <c r="F50" s="1159">
        <v>0</v>
      </c>
    </row>
    <row r="51" spans="1:6" ht="19.5" customHeight="1">
      <c r="A51" s="1749"/>
      <c r="B51" s="1116" t="s">
        <v>1463</v>
      </c>
      <c r="C51" s="1742"/>
      <c r="D51" s="1117">
        <v>0</v>
      </c>
      <c r="E51" s="1179">
        <v>0</v>
      </c>
      <c r="F51" s="1159">
        <v>0</v>
      </c>
    </row>
    <row r="52" spans="1:6" ht="19.5" customHeight="1">
      <c r="A52" s="1749"/>
      <c r="B52" s="1116" t="s">
        <v>581</v>
      </c>
      <c r="C52" s="1742"/>
      <c r="D52" s="1117">
        <v>0</v>
      </c>
      <c r="E52" s="1179">
        <v>0</v>
      </c>
      <c r="F52" s="1159">
        <v>0</v>
      </c>
    </row>
    <row r="53" spans="1:6" ht="19.5" customHeight="1">
      <c r="A53" s="1749"/>
      <c r="B53" s="1116" t="s">
        <v>582</v>
      </c>
      <c r="C53" s="1742"/>
      <c r="D53" s="1117">
        <v>0</v>
      </c>
      <c r="E53" s="1179">
        <v>0</v>
      </c>
      <c r="F53" s="1159">
        <v>0</v>
      </c>
    </row>
    <row r="54" spans="1:6" ht="19.5" customHeight="1">
      <c r="A54" s="1750"/>
      <c r="B54" s="1118" t="s">
        <v>1033</v>
      </c>
      <c r="C54" s="1743"/>
      <c r="D54" s="1117">
        <v>0</v>
      </c>
      <c r="E54" s="1151">
        <v>0</v>
      </c>
      <c r="F54" s="1456">
        <v>0</v>
      </c>
    </row>
    <row r="55" spans="1:6" ht="21.75" customHeight="1">
      <c r="A55" s="1748" t="s">
        <v>557</v>
      </c>
      <c r="B55" s="1114" t="s">
        <v>555</v>
      </c>
      <c r="C55" s="1741" t="s">
        <v>556</v>
      </c>
      <c r="D55" s="1115"/>
      <c r="E55" s="1459"/>
      <c r="F55" s="1453"/>
    </row>
    <row r="56" spans="1:6" ht="24" customHeight="1">
      <c r="A56" s="1749"/>
      <c r="B56" s="1081" t="s">
        <v>728</v>
      </c>
      <c r="C56" s="1742"/>
      <c r="D56" s="1120" t="s">
        <v>296</v>
      </c>
      <c r="E56" s="1460" t="s">
        <v>297</v>
      </c>
      <c r="F56" s="1455" t="s">
        <v>276</v>
      </c>
    </row>
    <row r="57" spans="1:6" ht="24.75" customHeight="1">
      <c r="A57" s="1751"/>
      <c r="B57" s="1122" t="s">
        <v>1034</v>
      </c>
      <c r="C57" s="1743"/>
      <c r="D57" s="1123" t="s">
        <v>298</v>
      </c>
      <c r="E57" s="1475">
        <v>9075</v>
      </c>
      <c r="F57" s="1476">
        <v>8733</v>
      </c>
    </row>
    <row r="58" spans="1:6" ht="38.25" customHeight="1">
      <c r="A58" s="1121" t="s">
        <v>559</v>
      </c>
      <c r="B58" s="1124" t="s">
        <v>1035</v>
      </c>
      <c r="C58" s="1106" t="s">
        <v>292</v>
      </c>
      <c r="D58" s="1113">
        <v>10.5</v>
      </c>
      <c r="E58" s="1170">
        <v>11</v>
      </c>
      <c r="F58" s="1447">
        <v>11</v>
      </c>
    </row>
    <row r="59" spans="1:6" ht="37.5" customHeight="1">
      <c r="A59" s="1121" t="s">
        <v>1326</v>
      </c>
      <c r="B59" s="1126" t="s">
        <v>1036</v>
      </c>
      <c r="C59" s="1067" t="s">
        <v>293</v>
      </c>
      <c r="D59" s="1123">
        <v>231</v>
      </c>
      <c r="E59" s="1147">
        <v>231</v>
      </c>
      <c r="F59" s="1449">
        <v>231</v>
      </c>
    </row>
    <row r="60" spans="1:6" ht="36.75" customHeight="1">
      <c r="A60" s="1097" t="s">
        <v>1327</v>
      </c>
      <c r="B60" s="1103" t="s">
        <v>1037</v>
      </c>
      <c r="C60" s="1104" t="s">
        <v>293</v>
      </c>
      <c r="D60" s="1621" t="s">
        <v>558</v>
      </c>
      <c r="E60" s="1148" t="s">
        <v>558</v>
      </c>
      <c r="F60" s="1080" t="s">
        <v>558</v>
      </c>
    </row>
    <row r="61" spans="1:6" ht="19.5" customHeight="1">
      <c r="A61" s="1726" t="s">
        <v>1389</v>
      </c>
      <c r="B61" s="1071" t="s">
        <v>560</v>
      </c>
      <c r="C61" s="1753" t="s">
        <v>293</v>
      </c>
      <c r="D61" s="1100"/>
      <c r="E61" s="1458"/>
      <c r="F61" s="1451"/>
    </row>
    <row r="62" spans="1:6" ht="17.25" customHeight="1">
      <c r="A62" s="1752"/>
      <c r="B62" s="1128" t="s">
        <v>513</v>
      </c>
      <c r="C62" s="1754"/>
      <c r="D62" s="1473" t="s">
        <v>561</v>
      </c>
      <c r="E62" s="725" t="s">
        <v>944</v>
      </c>
      <c r="F62" s="1474" t="s">
        <v>300</v>
      </c>
    </row>
    <row r="63" spans="1:6" ht="17.25" customHeight="1">
      <c r="A63" s="1752"/>
      <c r="B63" s="1128" t="s">
        <v>514</v>
      </c>
      <c r="C63" s="1754"/>
      <c r="D63" s="1473" t="s">
        <v>1244</v>
      </c>
      <c r="E63" s="724" t="s">
        <v>945</v>
      </c>
      <c r="F63" s="1474" t="s">
        <v>304</v>
      </c>
    </row>
    <row r="64" spans="1:6" ht="26.25" customHeight="1">
      <c r="A64" s="1752"/>
      <c r="B64" s="1128" t="s">
        <v>1038</v>
      </c>
      <c r="C64" s="1754"/>
      <c r="D64" s="1473" t="s">
        <v>562</v>
      </c>
      <c r="E64" s="724" t="s">
        <v>294</v>
      </c>
      <c r="F64" s="1474" t="s">
        <v>305</v>
      </c>
    </row>
    <row r="65" spans="1:6" ht="35.25" customHeight="1">
      <c r="A65" s="1068" t="s">
        <v>1154</v>
      </c>
      <c r="B65" s="1070" t="s">
        <v>563</v>
      </c>
      <c r="C65" s="1096" t="s">
        <v>299</v>
      </c>
      <c r="D65" s="1098">
        <v>0</v>
      </c>
      <c r="E65" s="1147">
        <v>1</v>
      </c>
      <c r="F65" s="1449">
        <v>1</v>
      </c>
    </row>
    <row r="66" spans="1:6" ht="34.5" customHeight="1" thickBot="1">
      <c r="A66" s="1130" t="s">
        <v>1155</v>
      </c>
      <c r="B66" s="1131" t="s">
        <v>1039</v>
      </c>
      <c r="C66" s="1132" t="s">
        <v>293</v>
      </c>
      <c r="D66" s="1622">
        <v>9.3</v>
      </c>
      <c r="E66" s="1162">
        <v>10.12</v>
      </c>
      <c r="F66" s="1457">
        <v>13.88</v>
      </c>
    </row>
    <row r="67" spans="1:6" ht="19.5" customHeight="1">
      <c r="A67" s="1083"/>
      <c r="B67" s="1088"/>
      <c r="C67" s="1101"/>
      <c r="D67" s="1102"/>
      <c r="E67" s="1083"/>
      <c r="F67" s="1083"/>
    </row>
    <row r="68" spans="1:6" ht="19.5" customHeight="1" thickBot="1">
      <c r="A68" s="1085"/>
      <c r="B68" s="1737" t="s">
        <v>1527</v>
      </c>
      <c r="C68" s="1737"/>
      <c r="D68" s="1737"/>
      <c r="E68" s="1737"/>
      <c r="F68" s="1737"/>
    </row>
    <row r="69" spans="1:6" ht="45.75" customHeight="1">
      <c r="A69" s="1072" t="s">
        <v>1528</v>
      </c>
      <c r="B69" s="1133" t="s">
        <v>834</v>
      </c>
      <c r="C69" s="1563" t="s">
        <v>1213</v>
      </c>
      <c r="D69" s="1564">
        <v>31.9</v>
      </c>
      <c r="E69" s="1565">
        <v>38.9</v>
      </c>
      <c r="F69" s="1185">
        <v>36.2</v>
      </c>
    </row>
    <row r="70" spans="1:6" ht="46.5" customHeight="1">
      <c r="A70" s="1066" t="s">
        <v>1529</v>
      </c>
      <c r="B70" s="1134" t="s">
        <v>517</v>
      </c>
      <c r="C70" s="1129" t="s">
        <v>1213</v>
      </c>
      <c r="D70" s="1566" t="s">
        <v>518</v>
      </c>
      <c r="E70" s="1566" t="s">
        <v>518</v>
      </c>
      <c r="F70" s="1567" t="s">
        <v>519</v>
      </c>
    </row>
    <row r="71" spans="1:6" ht="30" customHeight="1" thickBot="1">
      <c r="A71" s="1073" t="s">
        <v>1530</v>
      </c>
      <c r="B71" s="1585" t="s">
        <v>1531</v>
      </c>
      <c r="C71" s="1572" t="s">
        <v>639</v>
      </c>
      <c r="D71" s="1574">
        <v>5</v>
      </c>
      <c r="E71" s="1574">
        <v>18</v>
      </c>
      <c r="F71" s="1181">
        <v>18</v>
      </c>
    </row>
    <row r="72" spans="1:6" ht="31.5" customHeight="1">
      <c r="A72" s="1066" t="s">
        <v>1532</v>
      </c>
      <c r="B72" s="1134" t="s">
        <v>640</v>
      </c>
      <c r="C72" s="1129" t="s">
        <v>1533</v>
      </c>
      <c r="D72" s="1123">
        <v>66</v>
      </c>
      <c r="E72" s="1123">
        <v>46</v>
      </c>
      <c r="F72" s="1119">
        <v>50</v>
      </c>
    </row>
    <row r="73" spans="1:6" ht="32.25" customHeight="1">
      <c r="A73" s="1068" t="s">
        <v>1534</v>
      </c>
      <c r="B73" s="1135" t="s">
        <v>1442</v>
      </c>
      <c r="C73" s="1096" t="s">
        <v>1535</v>
      </c>
      <c r="D73" s="1098" t="s">
        <v>730</v>
      </c>
      <c r="E73" s="1098" t="s">
        <v>723</v>
      </c>
      <c r="F73" s="1079">
        <v>33512</v>
      </c>
    </row>
    <row r="74" spans="1:6" ht="19.5" customHeight="1">
      <c r="A74" s="1068" t="s">
        <v>731</v>
      </c>
      <c r="B74" s="1135" t="s">
        <v>1310</v>
      </c>
      <c r="C74" s="1096" t="s">
        <v>639</v>
      </c>
      <c r="D74" s="1098" t="s">
        <v>724</v>
      </c>
      <c r="E74" s="1098">
        <v>337.5</v>
      </c>
      <c r="F74" s="1079">
        <v>6.1838</v>
      </c>
    </row>
    <row r="75" spans="1:6" ht="48.75" customHeight="1">
      <c r="A75" s="1068" t="s">
        <v>732</v>
      </c>
      <c r="B75" s="1135" t="s">
        <v>1040</v>
      </c>
      <c r="C75" s="1096" t="s">
        <v>1206</v>
      </c>
      <c r="D75" s="1098">
        <v>0</v>
      </c>
      <c r="E75" s="1098">
        <v>2.8</v>
      </c>
      <c r="F75" s="1079">
        <v>3.1</v>
      </c>
    </row>
    <row r="76" spans="1:6" ht="46.5" customHeight="1">
      <c r="A76" s="1066" t="s">
        <v>733</v>
      </c>
      <c r="B76" s="1134" t="s">
        <v>1041</v>
      </c>
      <c r="C76" s="1129" t="s">
        <v>639</v>
      </c>
      <c r="D76" s="1123">
        <v>4728.1</v>
      </c>
      <c r="E76" s="1123">
        <v>1919.2</v>
      </c>
      <c r="F76" s="1119">
        <v>2900</v>
      </c>
    </row>
    <row r="77" spans="1:6" ht="54" customHeight="1">
      <c r="A77" s="1068" t="s">
        <v>734</v>
      </c>
      <c r="B77" s="1135" t="s">
        <v>1042</v>
      </c>
      <c r="C77" s="1099" t="s">
        <v>1207</v>
      </c>
      <c r="D77" s="1568">
        <v>527</v>
      </c>
      <c r="E77" s="1098">
        <v>545</v>
      </c>
      <c r="F77" s="1079">
        <v>1024</v>
      </c>
    </row>
    <row r="78" spans="1:6" ht="39" customHeight="1">
      <c r="A78" s="1068" t="s">
        <v>735</v>
      </c>
      <c r="B78" s="1569" t="s">
        <v>940</v>
      </c>
      <c r="C78" s="1096" t="s">
        <v>1212</v>
      </c>
      <c r="D78" s="1570" t="s">
        <v>750</v>
      </c>
      <c r="E78" s="1528">
        <v>142.6</v>
      </c>
      <c r="F78" s="1082">
        <v>113.3</v>
      </c>
    </row>
    <row r="79" spans="1:6" ht="26.25" customHeight="1">
      <c r="A79" s="1068" t="s">
        <v>736</v>
      </c>
      <c r="B79" s="1569" t="s">
        <v>941</v>
      </c>
      <c r="C79" s="1096" t="s">
        <v>942</v>
      </c>
      <c r="D79" s="1462">
        <v>66825</v>
      </c>
      <c r="E79" s="1098">
        <v>66991</v>
      </c>
      <c r="F79" s="1079">
        <v>70177</v>
      </c>
    </row>
    <row r="80" spans="1:6" ht="38.25" customHeight="1" thickBot="1">
      <c r="A80" s="1073" t="s">
        <v>1396</v>
      </c>
      <c r="B80" s="1571" t="s">
        <v>943</v>
      </c>
      <c r="C80" s="1572" t="s">
        <v>1208</v>
      </c>
      <c r="D80" s="1573">
        <v>6</v>
      </c>
      <c r="E80" s="1574">
        <v>3</v>
      </c>
      <c r="F80" s="1181">
        <v>1</v>
      </c>
    </row>
    <row r="81" spans="1:6" ht="19.5" customHeight="1">
      <c r="A81" s="1083"/>
      <c r="B81" s="1088"/>
      <c r="C81" s="1138"/>
      <c r="D81" s="1139"/>
      <c r="E81" s="1140"/>
      <c r="F81" s="1140"/>
    </row>
    <row r="82" spans="1:6" ht="19.5" customHeight="1" thickBot="1">
      <c r="A82" s="1085"/>
      <c r="B82" s="1737" t="s">
        <v>1505</v>
      </c>
      <c r="C82" s="1737"/>
      <c r="D82" s="1737"/>
      <c r="E82" s="1737"/>
      <c r="F82" s="1737"/>
    </row>
    <row r="83" spans="1:6" ht="34.5" customHeight="1">
      <c r="A83" s="1072" t="s">
        <v>1267</v>
      </c>
      <c r="B83" s="1133" t="s">
        <v>1043</v>
      </c>
      <c r="C83" s="1096" t="s">
        <v>1212</v>
      </c>
      <c r="D83" s="1141">
        <v>38.9</v>
      </c>
      <c r="E83" s="1175">
        <v>154.3</v>
      </c>
      <c r="F83" s="1467">
        <v>155.9</v>
      </c>
    </row>
    <row r="84" spans="1:6" ht="51" customHeight="1">
      <c r="A84" s="1068" t="s">
        <v>1268</v>
      </c>
      <c r="B84" s="1196" t="s">
        <v>1044</v>
      </c>
      <c r="C84" s="1136" t="s">
        <v>615</v>
      </c>
      <c r="D84" s="1107">
        <v>10</v>
      </c>
      <c r="E84" s="1147">
        <v>14</v>
      </c>
      <c r="F84" s="1449">
        <v>5</v>
      </c>
    </row>
    <row r="85" spans="1:6" ht="49.5" customHeight="1">
      <c r="A85" s="1068" t="s">
        <v>1336</v>
      </c>
      <c r="B85" s="1196" t="s">
        <v>1045</v>
      </c>
      <c r="C85" s="1136" t="s">
        <v>616</v>
      </c>
      <c r="D85" s="1107">
        <v>30</v>
      </c>
      <c r="E85" s="1147">
        <v>44</v>
      </c>
      <c r="F85" s="1449">
        <v>49</v>
      </c>
    </row>
    <row r="86" spans="1:6" ht="50.25" customHeight="1">
      <c r="A86" s="1180" t="s">
        <v>1337</v>
      </c>
      <c r="B86" s="1196" t="s">
        <v>1046</v>
      </c>
      <c r="C86" s="1136" t="s">
        <v>617</v>
      </c>
      <c r="D86" s="1107">
        <v>1.8</v>
      </c>
      <c r="E86" s="994">
        <v>2.7</v>
      </c>
      <c r="F86" s="1448">
        <v>3</v>
      </c>
    </row>
    <row r="87" spans="1:6" ht="59.25" customHeight="1">
      <c r="A87" s="1066" t="s">
        <v>520</v>
      </c>
      <c r="B87" s="1216" t="s">
        <v>1047</v>
      </c>
      <c r="C87" s="1142" t="s">
        <v>623</v>
      </c>
      <c r="D87" s="1151">
        <v>2.1</v>
      </c>
      <c r="E87" s="1179">
        <v>1.8</v>
      </c>
      <c r="F87" s="1082">
        <v>2.3</v>
      </c>
    </row>
    <row r="88" spans="1:6" ht="38.25" customHeight="1">
      <c r="A88" s="1068" t="s">
        <v>521</v>
      </c>
      <c r="B88" s="1196" t="s">
        <v>1048</v>
      </c>
      <c r="C88" s="1136" t="s">
        <v>618</v>
      </c>
      <c r="D88" s="1095">
        <v>12</v>
      </c>
      <c r="E88" s="1147">
        <v>12</v>
      </c>
      <c r="F88" s="1449">
        <v>12</v>
      </c>
    </row>
    <row r="89" spans="1:6" ht="51" customHeight="1">
      <c r="A89" s="1068" t="s">
        <v>522</v>
      </c>
      <c r="B89" s="1135" t="s">
        <v>1049</v>
      </c>
      <c r="C89" s="1136" t="s">
        <v>619</v>
      </c>
      <c r="D89" s="1095" t="s">
        <v>494</v>
      </c>
      <c r="E89" s="1147" t="s">
        <v>495</v>
      </c>
      <c r="F89" s="1449" t="s">
        <v>496</v>
      </c>
    </row>
    <row r="90" spans="1:6" ht="51.75" customHeight="1">
      <c r="A90" s="1068" t="s">
        <v>523</v>
      </c>
      <c r="B90" s="1196" t="s">
        <v>1050</v>
      </c>
      <c r="C90" s="1136" t="s">
        <v>1507</v>
      </c>
      <c r="D90" s="1095">
        <v>21</v>
      </c>
      <c r="E90" s="994">
        <v>11</v>
      </c>
      <c r="F90" s="1448">
        <v>4</v>
      </c>
    </row>
    <row r="91" spans="1:6" ht="36" customHeight="1" thickBot="1">
      <c r="A91" s="1073" t="s">
        <v>524</v>
      </c>
      <c r="B91" s="1585" t="s">
        <v>1051</v>
      </c>
      <c r="C91" s="1155" t="s">
        <v>620</v>
      </c>
      <c r="D91" s="1644">
        <v>3278</v>
      </c>
      <c r="E91" s="1162">
        <v>4308</v>
      </c>
      <c r="F91" s="1583">
        <v>3253</v>
      </c>
    </row>
    <row r="92" spans="1:6" ht="52.5" customHeight="1">
      <c r="A92" s="1066" t="s">
        <v>703</v>
      </c>
      <c r="B92" s="1134" t="s">
        <v>1052</v>
      </c>
      <c r="C92" s="1142" t="s">
        <v>620</v>
      </c>
      <c r="D92" s="1647">
        <v>5.2</v>
      </c>
      <c r="E92" s="1648">
        <f>267/E91*100</f>
        <v>6.197771587743732</v>
      </c>
      <c r="F92" s="1649">
        <v>8.3</v>
      </c>
    </row>
    <row r="93" spans="1:6" ht="49.5" customHeight="1">
      <c r="A93" s="1068" t="s">
        <v>704</v>
      </c>
      <c r="B93" s="1135" t="s">
        <v>1053</v>
      </c>
      <c r="C93" s="1136" t="s">
        <v>620</v>
      </c>
      <c r="D93" s="1143">
        <v>13.2</v>
      </c>
      <c r="E93" s="1177">
        <f>17/57*100</f>
        <v>29.82456140350877</v>
      </c>
      <c r="F93" s="1532">
        <v>60.69</v>
      </c>
    </row>
    <row r="94" spans="1:6" ht="98.25" customHeight="1">
      <c r="A94" s="1150" t="s">
        <v>705</v>
      </c>
      <c r="B94" s="1134" t="s">
        <v>1054</v>
      </c>
      <c r="C94" s="1129" t="s">
        <v>620</v>
      </c>
      <c r="D94" s="1475">
        <v>62.7</v>
      </c>
      <c r="E94" s="1648">
        <f>267/325*100</f>
        <v>82.15384615384616</v>
      </c>
      <c r="F94" s="1649">
        <v>76.5</v>
      </c>
    </row>
    <row r="95" spans="1:6" ht="66.75" customHeight="1">
      <c r="A95" s="1145" t="s">
        <v>706</v>
      </c>
      <c r="B95" s="1135" t="s">
        <v>1055</v>
      </c>
      <c r="C95" s="1096" t="s">
        <v>620</v>
      </c>
      <c r="D95" s="1146">
        <v>2.6</v>
      </c>
      <c r="E95" s="1176">
        <f>(55+68)/1315*100</f>
        <v>9.35361216730038</v>
      </c>
      <c r="F95" s="1532" t="s">
        <v>638</v>
      </c>
    </row>
    <row r="96" spans="1:6" ht="50.25" customHeight="1">
      <c r="A96" s="1145" t="s">
        <v>707</v>
      </c>
      <c r="B96" s="1135" t="s">
        <v>1056</v>
      </c>
      <c r="C96" s="1136" t="s">
        <v>525</v>
      </c>
      <c r="D96" s="1095">
        <v>75</v>
      </c>
      <c r="E96" s="1147">
        <v>97</v>
      </c>
      <c r="F96" s="1449">
        <v>5</v>
      </c>
    </row>
    <row r="97" spans="1:6" ht="48" customHeight="1">
      <c r="A97" s="1145" t="s">
        <v>708</v>
      </c>
      <c r="B97" s="1135" t="s">
        <v>1057</v>
      </c>
      <c r="C97" s="1096" t="s">
        <v>526</v>
      </c>
      <c r="D97" s="1147">
        <v>2030.7</v>
      </c>
      <c r="E97" s="1147">
        <v>2006.9</v>
      </c>
      <c r="F97" s="1448">
        <v>1972.6</v>
      </c>
    </row>
    <row r="98" spans="1:6" ht="50.25" customHeight="1">
      <c r="A98" s="1145" t="s">
        <v>709</v>
      </c>
      <c r="B98" s="1178" t="s">
        <v>1058</v>
      </c>
      <c r="C98" s="1099" t="s">
        <v>526</v>
      </c>
      <c r="D98" s="1147">
        <v>2789.4</v>
      </c>
      <c r="E98" s="1461">
        <v>2738</v>
      </c>
      <c r="F98" s="1137">
        <v>2796.8</v>
      </c>
    </row>
    <row r="99" spans="1:6" ht="19.5" customHeight="1">
      <c r="A99" s="1738" t="s">
        <v>710</v>
      </c>
      <c r="B99" s="1178" t="s">
        <v>1328</v>
      </c>
      <c r="C99" s="1745" t="s">
        <v>556</v>
      </c>
      <c r="D99" s="1148"/>
      <c r="E99" s="1465"/>
      <c r="F99" s="1466"/>
    </row>
    <row r="100" spans="1:6" ht="19.5" customHeight="1">
      <c r="A100" s="1739"/>
      <c r="B100" s="1149" t="s">
        <v>880</v>
      </c>
      <c r="C100" s="1746"/>
      <c r="D100" s="1120">
        <v>265</v>
      </c>
      <c r="E100" s="1470">
        <v>311</v>
      </c>
      <c r="F100" s="1468">
        <v>390</v>
      </c>
    </row>
    <row r="101" spans="1:6" ht="19.5" customHeight="1">
      <c r="A101" s="1740"/>
      <c r="B101" s="1134" t="s">
        <v>1059</v>
      </c>
      <c r="C101" s="1747"/>
      <c r="D101" s="1151">
        <v>177</v>
      </c>
      <c r="E101" s="1471">
        <v>197</v>
      </c>
      <c r="F101" s="1469">
        <v>189</v>
      </c>
    </row>
    <row r="102" spans="1:6" ht="50.25" customHeight="1">
      <c r="A102" s="1145" t="s">
        <v>711</v>
      </c>
      <c r="B102" s="1134" t="s">
        <v>1060</v>
      </c>
      <c r="C102" s="1136" t="s">
        <v>982</v>
      </c>
      <c r="D102" s="1147">
        <v>11.3</v>
      </c>
      <c r="E102" s="1461">
        <v>11.2</v>
      </c>
      <c r="F102" s="1137">
        <v>11</v>
      </c>
    </row>
    <row r="103" spans="1:6" ht="63.75" customHeight="1">
      <c r="A103" s="1145" t="s">
        <v>712</v>
      </c>
      <c r="B103" s="1135" t="s">
        <v>1061</v>
      </c>
      <c r="C103" s="1136" t="s">
        <v>624</v>
      </c>
      <c r="D103" s="1107">
        <v>6.1</v>
      </c>
      <c r="E103" s="994">
        <v>6.02</v>
      </c>
      <c r="F103" s="1448" t="s">
        <v>1487</v>
      </c>
    </row>
    <row r="104" spans="1:6" ht="51" customHeight="1">
      <c r="A104" s="1145" t="s">
        <v>713</v>
      </c>
      <c r="B104" s="1602" t="s">
        <v>1062</v>
      </c>
      <c r="C104" s="1152" t="s">
        <v>621</v>
      </c>
      <c r="D104" s="1472" t="s">
        <v>302</v>
      </c>
      <c r="E104" s="994" t="s">
        <v>303</v>
      </c>
      <c r="F104" s="1448" t="s">
        <v>301</v>
      </c>
    </row>
    <row r="105" spans="1:6" ht="34.5" customHeight="1">
      <c r="A105" s="1150" t="s">
        <v>714</v>
      </c>
      <c r="B105" s="1134" t="s">
        <v>1063</v>
      </c>
      <c r="C105" s="1096" t="s">
        <v>1212</v>
      </c>
      <c r="D105" s="1213">
        <v>41649</v>
      </c>
      <c r="E105" s="1170">
        <v>35119</v>
      </c>
      <c r="F105" s="1456">
        <v>25887</v>
      </c>
    </row>
    <row r="106" spans="1:6" ht="35.25" customHeight="1">
      <c r="A106" s="1150" t="s">
        <v>715</v>
      </c>
      <c r="B106" s="1134" t="s">
        <v>1064</v>
      </c>
      <c r="C106" s="1142" t="s">
        <v>622</v>
      </c>
      <c r="D106" s="1095">
        <v>3747</v>
      </c>
      <c r="E106" s="1147">
        <v>3987</v>
      </c>
      <c r="F106" s="1448">
        <v>3822</v>
      </c>
    </row>
    <row r="107" spans="1:6" ht="35.25" customHeight="1" thickBot="1">
      <c r="A107" s="1153" t="s">
        <v>716</v>
      </c>
      <c r="B107" s="1585" t="s">
        <v>1065</v>
      </c>
      <c r="C107" s="1155" t="s">
        <v>622</v>
      </c>
      <c r="D107" s="1650" t="s">
        <v>632</v>
      </c>
      <c r="E107" s="1162" t="s">
        <v>633</v>
      </c>
      <c r="F107" s="1583">
        <v>78</v>
      </c>
    </row>
    <row r="108" spans="1:6" ht="66" customHeight="1">
      <c r="A108" s="1150" t="s">
        <v>717</v>
      </c>
      <c r="B108" s="1134" t="s">
        <v>1066</v>
      </c>
      <c r="C108" s="1142" t="s">
        <v>622</v>
      </c>
      <c r="D108" s="1623">
        <v>288</v>
      </c>
      <c r="E108" s="1170">
        <v>415</v>
      </c>
      <c r="F108" s="1456">
        <v>360</v>
      </c>
    </row>
    <row r="109" spans="1:6" ht="35.25" customHeight="1">
      <c r="A109" s="1145" t="s">
        <v>274</v>
      </c>
      <c r="B109" s="1135" t="s">
        <v>1067</v>
      </c>
      <c r="C109" s="1096" t="s">
        <v>1212</v>
      </c>
      <c r="D109" s="1107">
        <v>2998</v>
      </c>
      <c r="E109" s="994">
        <v>2963</v>
      </c>
      <c r="F109" s="1448" t="s">
        <v>1487</v>
      </c>
    </row>
    <row r="110" spans="1:6" ht="37.5" customHeight="1" thickBot="1">
      <c r="A110" s="1153" t="s">
        <v>1338</v>
      </c>
      <c r="B110" s="1585" t="s">
        <v>1068</v>
      </c>
      <c r="C110" s="1572" t="s">
        <v>1212</v>
      </c>
      <c r="D110" s="1156">
        <v>42.6</v>
      </c>
      <c r="E110" s="1162">
        <v>40.4</v>
      </c>
      <c r="F110" s="1457">
        <v>26.7</v>
      </c>
    </row>
    <row r="111" spans="1:3" ht="19.5" customHeight="1">
      <c r="A111" s="1157"/>
      <c r="B111" s="1158"/>
      <c r="C111" s="1158"/>
    </row>
    <row r="112" spans="1:6" ht="19.5" customHeight="1" thickBot="1">
      <c r="A112" s="1085"/>
      <c r="B112" s="1737" t="s">
        <v>963</v>
      </c>
      <c r="C112" s="1737"/>
      <c r="D112" s="1737"/>
      <c r="E112" s="1737"/>
      <c r="F112" s="1737"/>
    </row>
    <row r="113" spans="1:6" ht="37.5" customHeight="1">
      <c r="A113" s="1531" t="s">
        <v>964</v>
      </c>
      <c r="B113" s="1587" t="s">
        <v>1069</v>
      </c>
      <c r="C113" s="1096" t="s">
        <v>1212</v>
      </c>
      <c r="D113" s="1588">
        <v>40</v>
      </c>
      <c r="E113" s="1565">
        <v>40</v>
      </c>
      <c r="F113" s="1589">
        <v>45</v>
      </c>
    </row>
    <row r="114" spans="1:6" ht="64.5" customHeight="1">
      <c r="A114" s="1590" t="s">
        <v>966</v>
      </c>
      <c r="B114" s="1591" t="s">
        <v>1070</v>
      </c>
      <c r="C114" s="1069" t="s">
        <v>1209</v>
      </c>
      <c r="D114" s="1107">
        <v>7.3</v>
      </c>
      <c r="E114" s="1098">
        <v>19.04</v>
      </c>
      <c r="F114" s="1592">
        <v>9</v>
      </c>
    </row>
    <row r="115" spans="1:6" ht="37.5" customHeight="1">
      <c r="A115" s="1068" t="s">
        <v>1536</v>
      </c>
      <c r="B115" s="1591" t="s">
        <v>1537</v>
      </c>
      <c r="C115" s="1096" t="s">
        <v>1212</v>
      </c>
      <c r="D115" s="994">
        <v>102</v>
      </c>
      <c r="E115" s="1528">
        <v>92</v>
      </c>
      <c r="F115" s="1592">
        <v>100</v>
      </c>
    </row>
    <row r="116" spans="1:6" ht="33.75" customHeight="1">
      <c r="A116" s="1068" t="s">
        <v>1538</v>
      </c>
      <c r="B116" s="1591" t="s">
        <v>1071</v>
      </c>
      <c r="C116" s="1096" t="s">
        <v>1212</v>
      </c>
      <c r="D116" s="1107">
        <v>45</v>
      </c>
      <c r="E116" s="1098">
        <v>44</v>
      </c>
      <c r="F116" s="1592">
        <v>42</v>
      </c>
    </row>
    <row r="117" spans="1:6" ht="59.25" customHeight="1">
      <c r="A117" s="1068" t="s">
        <v>1539</v>
      </c>
      <c r="B117" s="1591" t="s">
        <v>1072</v>
      </c>
      <c r="C117" s="1069" t="s">
        <v>1210</v>
      </c>
      <c r="D117" s="1107">
        <v>13.3</v>
      </c>
      <c r="E117" s="1098">
        <v>29.54</v>
      </c>
      <c r="F117" s="1592">
        <v>11.5</v>
      </c>
    </row>
    <row r="118" spans="1:6" ht="36.75" customHeight="1">
      <c r="A118" s="1068" t="s">
        <v>893</v>
      </c>
      <c r="B118" s="1591" t="s">
        <v>1073</v>
      </c>
      <c r="C118" s="1069" t="s">
        <v>1210</v>
      </c>
      <c r="D118" s="1107">
        <v>24325</v>
      </c>
      <c r="E118" s="1098">
        <v>23148</v>
      </c>
      <c r="F118" s="1592">
        <v>22798</v>
      </c>
    </row>
    <row r="119" spans="1:6" ht="36" customHeight="1">
      <c r="A119" s="1068" t="s">
        <v>1277</v>
      </c>
      <c r="B119" s="1591" t="s">
        <v>1074</v>
      </c>
      <c r="C119" s="1069" t="s">
        <v>1210</v>
      </c>
      <c r="D119" s="1107">
        <v>0</v>
      </c>
      <c r="E119" s="1098">
        <v>0</v>
      </c>
      <c r="F119" s="1592">
        <v>0</v>
      </c>
    </row>
    <row r="120" spans="1:6" ht="36" customHeight="1">
      <c r="A120" s="1068" t="s">
        <v>1278</v>
      </c>
      <c r="B120" s="1591" t="s">
        <v>1075</v>
      </c>
      <c r="C120" s="1069" t="s">
        <v>1210</v>
      </c>
      <c r="D120" s="1107">
        <v>14</v>
      </c>
      <c r="E120" s="1098">
        <v>3</v>
      </c>
      <c r="F120" s="1592">
        <v>6</v>
      </c>
    </row>
    <row r="121" spans="1:6" ht="36" customHeight="1">
      <c r="A121" s="1068" t="s">
        <v>1279</v>
      </c>
      <c r="B121" s="1591" t="s">
        <v>1076</v>
      </c>
      <c r="C121" s="1069" t="s">
        <v>1210</v>
      </c>
      <c r="D121" s="1107">
        <v>2791</v>
      </c>
      <c r="E121" s="1098">
        <v>2755</v>
      </c>
      <c r="F121" s="1592">
        <v>2410</v>
      </c>
    </row>
    <row r="122" spans="1:6" ht="33" customHeight="1">
      <c r="A122" s="1068" t="s">
        <v>1280</v>
      </c>
      <c r="B122" s="1591" t="s">
        <v>534</v>
      </c>
      <c r="C122" s="1069" t="s">
        <v>1210</v>
      </c>
      <c r="D122" s="1098">
        <v>13</v>
      </c>
      <c r="E122" s="1098">
        <v>11</v>
      </c>
      <c r="F122" s="1592">
        <v>8.9</v>
      </c>
    </row>
    <row r="123" spans="1:6" ht="50.25" customHeight="1">
      <c r="A123" s="1066" t="s">
        <v>1281</v>
      </c>
      <c r="B123" s="1593" t="s">
        <v>1077</v>
      </c>
      <c r="C123" s="1069" t="s">
        <v>1210</v>
      </c>
      <c r="D123" s="1123">
        <v>77</v>
      </c>
      <c r="E123" s="1123">
        <v>90.3</v>
      </c>
      <c r="F123" s="1594">
        <v>100</v>
      </c>
    </row>
    <row r="124" spans="1:6" ht="41.25" customHeight="1">
      <c r="A124" s="1066" t="s">
        <v>600</v>
      </c>
      <c r="B124" s="1593" t="s">
        <v>1078</v>
      </c>
      <c r="C124" s="1069" t="s">
        <v>1210</v>
      </c>
      <c r="D124" s="1151">
        <v>15.6</v>
      </c>
      <c r="E124" s="1123">
        <v>30.8</v>
      </c>
      <c r="F124" s="1592">
        <v>13.6</v>
      </c>
    </row>
    <row r="125" spans="1:6" ht="64.5" customHeight="1">
      <c r="A125" s="1066" t="s">
        <v>601</v>
      </c>
      <c r="B125" s="1593" t="s">
        <v>1079</v>
      </c>
      <c r="C125" s="1069" t="s">
        <v>1210</v>
      </c>
      <c r="D125" s="1595">
        <v>22</v>
      </c>
      <c r="E125" s="1098">
        <v>23.9</v>
      </c>
      <c r="F125" s="1592">
        <v>24.3</v>
      </c>
    </row>
    <row r="126" spans="1:6" ht="39" customHeight="1" thickBot="1">
      <c r="A126" s="1073" t="s">
        <v>578</v>
      </c>
      <c r="B126" s="1652" t="s">
        <v>516</v>
      </c>
      <c r="C126" s="1074" t="s">
        <v>1211</v>
      </c>
      <c r="D126" s="1653">
        <v>1287.6</v>
      </c>
      <c r="E126" s="1574">
        <v>1117.8</v>
      </c>
      <c r="F126" s="1181">
        <v>1217.6</v>
      </c>
    </row>
    <row r="127" spans="1:6" ht="36.75" customHeight="1">
      <c r="A127" s="1637" t="s">
        <v>579</v>
      </c>
      <c r="B127" s="1651" t="s">
        <v>1080</v>
      </c>
      <c r="C127" s="1129" t="s">
        <v>1212</v>
      </c>
      <c r="D127" s="1464">
        <v>406</v>
      </c>
      <c r="E127" s="1120">
        <v>362</v>
      </c>
      <c r="F127" s="1082">
        <v>448</v>
      </c>
    </row>
    <row r="128" spans="1:6" ht="51.75" customHeight="1">
      <c r="A128" s="1068" t="s">
        <v>580</v>
      </c>
      <c r="B128" s="1591" t="s">
        <v>1081</v>
      </c>
      <c r="C128" s="1069" t="s">
        <v>1211</v>
      </c>
      <c r="D128" s="1107">
        <v>8841</v>
      </c>
      <c r="E128" s="1098">
        <v>6460</v>
      </c>
      <c r="F128" s="1079">
        <v>4082</v>
      </c>
    </row>
    <row r="129" spans="1:6" ht="46.5" customHeight="1">
      <c r="A129" s="1068" t="s">
        <v>1426</v>
      </c>
      <c r="B129" s="1591" t="s">
        <v>1082</v>
      </c>
      <c r="C129" s="1069" t="s">
        <v>1211</v>
      </c>
      <c r="D129" s="1107">
        <v>69</v>
      </c>
      <c r="E129" s="1098">
        <v>66</v>
      </c>
      <c r="F129" s="1079">
        <v>47</v>
      </c>
    </row>
    <row r="130" spans="1:6" ht="36.75" customHeight="1">
      <c r="A130" s="1068" t="s">
        <v>891</v>
      </c>
      <c r="B130" s="1591" t="s">
        <v>1339</v>
      </c>
      <c r="C130" s="1069" t="s">
        <v>1211</v>
      </c>
      <c r="D130" s="1107">
        <v>22</v>
      </c>
      <c r="E130" s="1098">
        <v>19</v>
      </c>
      <c r="F130" s="1079">
        <v>14</v>
      </c>
    </row>
    <row r="131" spans="1:6" ht="39.75" customHeight="1">
      <c r="A131" s="1066" t="s">
        <v>892</v>
      </c>
      <c r="B131" s="1603" t="s">
        <v>488</v>
      </c>
      <c r="C131" s="1067" t="s">
        <v>1341</v>
      </c>
      <c r="D131" s="1151">
        <v>30</v>
      </c>
      <c r="E131" s="222">
        <v>36</v>
      </c>
      <c r="F131" s="1604">
        <v>39</v>
      </c>
    </row>
    <row r="132" spans="1:6" ht="47.25" customHeight="1">
      <c r="A132" s="1068" t="s">
        <v>1340</v>
      </c>
      <c r="B132" s="1596" t="s">
        <v>1083</v>
      </c>
      <c r="C132" s="1069" t="s">
        <v>1341</v>
      </c>
      <c r="D132" s="1146">
        <v>7</v>
      </c>
      <c r="E132" s="575">
        <v>8</v>
      </c>
      <c r="F132" s="1597" t="s">
        <v>1496</v>
      </c>
    </row>
    <row r="133" spans="1:6" ht="48.75" customHeight="1">
      <c r="A133" s="1068" t="s">
        <v>1342</v>
      </c>
      <c r="B133" s="1596" t="s">
        <v>1312</v>
      </c>
      <c r="C133" s="1069" t="s">
        <v>1341</v>
      </c>
      <c r="D133" s="1146">
        <v>37</v>
      </c>
      <c r="E133" s="575">
        <v>37</v>
      </c>
      <c r="F133" s="1597" t="s">
        <v>1497</v>
      </c>
    </row>
    <row r="134" spans="1:6" ht="38.25" customHeight="1" thickBot="1">
      <c r="A134" s="1073" t="s">
        <v>647</v>
      </c>
      <c r="B134" s="1598" t="s">
        <v>1084</v>
      </c>
      <c r="C134" s="1074" t="s">
        <v>1341</v>
      </c>
      <c r="D134" s="1599">
        <v>6</v>
      </c>
      <c r="E134" s="1600">
        <v>6</v>
      </c>
      <c r="F134" s="1601">
        <v>6</v>
      </c>
    </row>
    <row r="135" spans="1:6" ht="15.75" customHeight="1">
      <c r="A135" s="1102"/>
      <c r="B135" s="1101"/>
      <c r="C135" s="1088"/>
      <c r="D135" s="1160"/>
      <c r="E135" s="1140"/>
      <c r="F135" s="1140"/>
    </row>
    <row r="136" spans="1:6" ht="66" customHeight="1">
      <c r="A136" s="1693" t="s">
        <v>462</v>
      </c>
      <c r="B136" s="1693"/>
      <c r="C136" s="1693"/>
      <c r="D136" s="1693"/>
      <c r="E136" s="1693"/>
      <c r="F136" s="1693"/>
    </row>
    <row r="137" spans="1:6" ht="18.75" customHeight="1">
      <c r="A137" s="1693" t="s">
        <v>1086</v>
      </c>
      <c r="B137" s="1756"/>
      <c r="C137" s="1756"/>
      <c r="D137" s="1756"/>
      <c r="E137" s="1756"/>
      <c r="F137" s="1756"/>
    </row>
    <row r="138" spans="1:6" ht="18.75" customHeight="1">
      <c r="A138" s="1736" t="s">
        <v>958</v>
      </c>
      <c r="B138" s="1736"/>
      <c r="C138" s="1736"/>
      <c r="D138" s="1736"/>
      <c r="E138" s="1736"/>
      <c r="F138" s="1736"/>
    </row>
    <row r="139" spans="1:6" ht="21" customHeight="1">
      <c r="A139" s="1736" t="s">
        <v>959</v>
      </c>
      <c r="B139" s="1736"/>
      <c r="C139" s="1736"/>
      <c r="D139" s="1736"/>
      <c r="E139" s="1736"/>
      <c r="F139" s="1736"/>
    </row>
    <row r="140" spans="1:6" ht="33" customHeight="1">
      <c r="A140" s="1736" t="s">
        <v>960</v>
      </c>
      <c r="B140" s="1736"/>
      <c r="C140" s="1736"/>
      <c r="D140" s="1736"/>
      <c r="E140" s="1736"/>
      <c r="F140" s="1736"/>
    </row>
    <row r="141" spans="1:6" ht="18" customHeight="1">
      <c r="A141" s="1691" t="s">
        <v>550</v>
      </c>
      <c r="B141" s="1691"/>
      <c r="C141" s="1691"/>
      <c r="D141" s="1691"/>
      <c r="E141" s="1691"/>
      <c r="F141" s="1691"/>
    </row>
    <row r="142" spans="1:6" ht="49.5" customHeight="1">
      <c r="A142" s="1693" t="s">
        <v>1085</v>
      </c>
      <c r="B142" s="1693"/>
      <c r="C142" s="1693"/>
      <c r="D142" s="1693"/>
      <c r="E142" s="1693"/>
      <c r="F142" s="1693"/>
    </row>
    <row r="143" spans="1:6" ht="31.5" customHeight="1">
      <c r="A143" s="1755" t="s">
        <v>1498</v>
      </c>
      <c r="B143" s="1756"/>
      <c r="C143" s="1756"/>
      <c r="D143" s="1756"/>
      <c r="E143" s="1756"/>
      <c r="F143" s="1756"/>
    </row>
  </sheetData>
  <sheetProtection/>
  <mergeCells count="29">
    <mergeCell ref="A143:F143"/>
    <mergeCell ref="A2:B2"/>
    <mergeCell ref="A3:B3"/>
    <mergeCell ref="A4:B4"/>
    <mergeCell ref="A5:B5"/>
    <mergeCell ref="A6:B6"/>
    <mergeCell ref="A137:F137"/>
    <mergeCell ref="A142:F142"/>
    <mergeCell ref="A141:F141"/>
    <mergeCell ref="A9:C9"/>
    <mergeCell ref="A1:F1"/>
    <mergeCell ref="B11:F11"/>
    <mergeCell ref="B68:F68"/>
    <mergeCell ref="C99:C101"/>
    <mergeCell ref="B25:F25"/>
    <mergeCell ref="A48:A54"/>
    <mergeCell ref="C48:C54"/>
    <mergeCell ref="A55:A57"/>
    <mergeCell ref="A61:A64"/>
    <mergeCell ref="C61:C64"/>
    <mergeCell ref="A7:B7"/>
    <mergeCell ref="A140:F140"/>
    <mergeCell ref="A138:F138"/>
    <mergeCell ref="A139:F139"/>
    <mergeCell ref="B112:F112"/>
    <mergeCell ref="A136:F136"/>
    <mergeCell ref="B82:F82"/>
    <mergeCell ref="A99:A101"/>
    <mergeCell ref="C55:C57"/>
  </mergeCells>
  <printOptions horizontalCentered="1"/>
  <pageMargins left="1.1811023622047245" right="0.3937007874015748" top="0.7874015748031497" bottom="0.7874015748031497" header="0" footer="0"/>
  <pageSetup horizontalDpi="600" verticalDpi="600" orientation="portrait"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51"/>
  <sheetViews>
    <sheetView zoomScaleSheetLayoutView="100" zoomScalePageLayoutView="0" workbookViewId="0" topLeftCell="A1">
      <selection activeCell="B47" sqref="B47"/>
    </sheetView>
  </sheetViews>
  <sheetFormatPr defaultColWidth="9.140625" defaultRowHeight="12.75"/>
  <cols>
    <col min="1" max="1" width="5.7109375" style="1163" customWidth="1"/>
    <col min="2" max="2" width="30.421875" style="1163" customWidth="1"/>
    <col min="3" max="3" width="18.421875" style="1163" customWidth="1"/>
    <col min="4" max="4" width="10.00390625" style="1163" customWidth="1"/>
    <col min="5" max="5" width="10.140625" style="1163" customWidth="1"/>
    <col min="6" max="6" width="10.00390625" style="1163" customWidth="1"/>
    <col min="7" max="8" width="9.8515625" style="1163" customWidth="1"/>
    <col min="9" max="16384" width="9.140625" style="1163" customWidth="1"/>
  </cols>
  <sheetData>
    <row r="1" spans="1:5" s="1061" customFormat="1" ht="14.25" customHeight="1">
      <c r="A1" s="1735" t="s">
        <v>611</v>
      </c>
      <c r="B1" s="1735"/>
      <c r="C1" s="1735"/>
      <c r="D1" s="1735"/>
      <c r="E1" s="1735"/>
    </row>
    <row r="2" spans="1:5" s="1061" customFormat="1" ht="15" customHeight="1">
      <c r="A2" s="1735" t="s">
        <v>1296</v>
      </c>
      <c r="B2" s="1735"/>
      <c r="C2" s="1770"/>
      <c r="D2" s="1770"/>
      <c r="E2" s="1770"/>
    </row>
    <row r="3" spans="1:5" s="1061" customFormat="1" ht="15.75" customHeight="1">
      <c r="A3" s="1735" t="s">
        <v>1297</v>
      </c>
      <c r="B3" s="1735"/>
      <c r="C3" s="1770"/>
      <c r="D3" s="1770"/>
      <c r="E3" s="1770"/>
    </row>
    <row r="4" spans="1:5" s="1061" customFormat="1" ht="14.25" customHeight="1">
      <c r="A4" s="1735" t="s">
        <v>1298</v>
      </c>
      <c r="B4" s="1735"/>
      <c r="C4" s="1770"/>
      <c r="D4" s="1770"/>
      <c r="E4" s="1770"/>
    </row>
    <row r="5" spans="1:5" s="1061" customFormat="1" ht="15" customHeight="1">
      <c r="A5" s="1735" t="s">
        <v>1299</v>
      </c>
      <c r="B5" s="1735"/>
      <c r="C5" s="1770"/>
      <c r="D5" s="1770"/>
      <c r="E5" s="1770"/>
    </row>
    <row r="6" spans="1:5" s="1061" customFormat="1" ht="15" customHeight="1">
      <c r="A6" s="1735" t="s">
        <v>1300</v>
      </c>
      <c r="B6" s="1735"/>
      <c r="C6" s="1770"/>
      <c r="D6" s="1770"/>
      <c r="E6" s="1770"/>
    </row>
    <row r="7" spans="1:5" s="1061" customFormat="1" ht="15" customHeight="1">
      <c r="A7" s="1735" t="s">
        <v>1301</v>
      </c>
      <c r="B7" s="1735"/>
      <c r="C7" s="1770"/>
      <c r="D7" s="1770"/>
      <c r="E7" s="1770"/>
    </row>
    <row r="8" spans="1:5" s="1061" customFormat="1" ht="12" customHeight="1">
      <c r="A8" s="1084"/>
      <c r="B8" s="1084"/>
      <c r="C8" s="1084"/>
      <c r="D8" s="1084"/>
      <c r="E8" s="1084"/>
    </row>
    <row r="9" spans="1:8" ht="20.25" customHeight="1">
      <c r="A9" s="1775" t="s">
        <v>1559</v>
      </c>
      <c r="B9" s="1775"/>
      <c r="C9" s="1775"/>
      <c r="D9" s="1775"/>
      <c r="E9" s="1775"/>
      <c r="F9" s="1775"/>
      <c r="G9" s="1775"/>
      <c r="H9" s="1775"/>
    </row>
    <row r="10" spans="1:3" ht="15.75">
      <c r="A10" s="1164"/>
      <c r="B10" s="1165"/>
      <c r="C10" s="1101"/>
    </row>
    <row r="11" spans="1:8" ht="37.5" customHeight="1" thickBot="1">
      <c r="A11" s="1085"/>
      <c r="B11" s="1737" t="s">
        <v>606</v>
      </c>
      <c r="C11" s="1737"/>
      <c r="D11" s="1737"/>
      <c r="E11" s="1737"/>
      <c r="F11" s="1737"/>
      <c r="G11" s="1737"/>
      <c r="H11" s="1737"/>
    </row>
    <row r="12" spans="1:8" ht="15.75" customHeight="1">
      <c r="A12" s="1761" t="s">
        <v>607</v>
      </c>
      <c r="B12" s="1763" t="s">
        <v>848</v>
      </c>
      <c r="C12" s="1765" t="s">
        <v>849</v>
      </c>
      <c r="D12" s="1767" t="s">
        <v>1313</v>
      </c>
      <c r="E12" s="1768"/>
      <c r="F12" s="1768"/>
      <c r="G12" s="1768"/>
      <c r="H12" s="1769"/>
    </row>
    <row r="13" spans="1:8" ht="30" customHeight="1" thickBot="1">
      <c r="A13" s="1762"/>
      <c r="B13" s="1764"/>
      <c r="C13" s="1766"/>
      <c r="D13" s="1166" t="s">
        <v>1560</v>
      </c>
      <c r="E13" s="1167" t="s">
        <v>529</v>
      </c>
      <c r="F13" s="1167" t="s">
        <v>530</v>
      </c>
      <c r="G13" s="1167" t="s">
        <v>531</v>
      </c>
      <c r="H13" s="1168" t="s">
        <v>532</v>
      </c>
    </row>
    <row r="14" spans="1:8" ht="34.5" customHeight="1">
      <c r="A14" s="1606" t="s">
        <v>608</v>
      </c>
      <c r="B14" s="1075" t="s">
        <v>1003</v>
      </c>
      <c r="C14" s="1656" t="s">
        <v>1212</v>
      </c>
      <c r="D14" s="1607" t="s">
        <v>1246</v>
      </c>
      <c r="E14" s="1608" t="s">
        <v>1248</v>
      </c>
      <c r="F14" s="1608" t="s">
        <v>1249</v>
      </c>
      <c r="G14" s="1608" t="s">
        <v>1250</v>
      </c>
      <c r="H14" s="1578" t="s">
        <v>1251</v>
      </c>
    </row>
    <row r="15" spans="1:8" ht="33" customHeight="1">
      <c r="A15" s="1609" t="s">
        <v>609</v>
      </c>
      <c r="B15" s="1070" t="s">
        <v>1004</v>
      </c>
      <c r="C15" s="1096" t="s">
        <v>1212</v>
      </c>
      <c r="D15" s="1610" t="s">
        <v>1253</v>
      </c>
      <c r="E15" s="1610" t="s">
        <v>1254</v>
      </c>
      <c r="F15" s="1570" t="s">
        <v>1255</v>
      </c>
      <c r="G15" s="1610" t="s">
        <v>1256</v>
      </c>
      <c r="H15" s="1611" t="s">
        <v>1257</v>
      </c>
    </row>
    <row r="16" spans="1:8" ht="45.75" customHeight="1">
      <c r="A16" s="1609" t="s">
        <v>610</v>
      </c>
      <c r="B16" s="1070" t="s">
        <v>483</v>
      </c>
      <c r="C16" s="1096" t="s">
        <v>1212</v>
      </c>
      <c r="D16" s="1612">
        <v>-91</v>
      </c>
      <c r="E16" s="1151">
        <v>-214</v>
      </c>
      <c r="F16" s="1151">
        <v>-111</v>
      </c>
      <c r="G16" s="1151">
        <v>-85</v>
      </c>
      <c r="H16" s="1119">
        <v>-1373</v>
      </c>
    </row>
    <row r="17" spans="1:8" ht="33.75" customHeight="1">
      <c r="A17" s="1613" t="s">
        <v>935</v>
      </c>
      <c r="B17" s="1070" t="s">
        <v>1561</v>
      </c>
      <c r="C17" s="1096" t="s">
        <v>1425</v>
      </c>
      <c r="D17" s="1614">
        <v>15</v>
      </c>
      <c r="E17" s="994">
        <v>0</v>
      </c>
      <c r="F17" s="994">
        <v>8</v>
      </c>
      <c r="G17" s="994" t="s">
        <v>638</v>
      </c>
      <c r="H17" s="1079" t="s">
        <v>967</v>
      </c>
    </row>
    <row r="18" spans="1:8" ht="33.75" customHeight="1" thickBot="1">
      <c r="A18" s="1615" t="s">
        <v>936</v>
      </c>
      <c r="B18" s="1616" t="s">
        <v>1009</v>
      </c>
      <c r="C18" s="1617" t="s">
        <v>1425</v>
      </c>
      <c r="D18" s="1618">
        <v>20</v>
      </c>
      <c r="E18" s="1214">
        <v>392.2</v>
      </c>
      <c r="F18" s="1214" t="s">
        <v>967</v>
      </c>
      <c r="G18" s="1214" t="s">
        <v>967</v>
      </c>
      <c r="H18" s="1211" t="s">
        <v>967</v>
      </c>
    </row>
    <row r="19" spans="1:7" ht="14.25" customHeight="1">
      <c r="A19" s="1758"/>
      <c r="B19" s="1759"/>
      <c r="C19" s="1759"/>
      <c r="D19" s="1759"/>
      <c r="E19" s="1759"/>
      <c r="F19" s="1759"/>
      <c r="G19" s="1759"/>
    </row>
    <row r="20" spans="1:9" ht="36.75" customHeight="1" thickBot="1">
      <c r="A20" s="1085"/>
      <c r="B20" s="1737" t="s">
        <v>1562</v>
      </c>
      <c r="C20" s="1737"/>
      <c r="D20" s="1737"/>
      <c r="E20" s="1737"/>
      <c r="F20" s="1737"/>
      <c r="G20" s="1737"/>
      <c r="H20" s="1737"/>
      <c r="I20" s="1173"/>
    </row>
    <row r="21" spans="1:9" ht="31.5">
      <c r="A21" s="1521" t="s">
        <v>1424</v>
      </c>
      <c r="B21" s="1529" t="s">
        <v>1012</v>
      </c>
      <c r="C21" s="1523" t="s">
        <v>951</v>
      </c>
      <c r="D21" s="1527">
        <v>305.2</v>
      </c>
      <c r="E21" s="1625">
        <v>984</v>
      </c>
      <c r="F21" s="1625" t="s">
        <v>638</v>
      </c>
      <c r="G21" s="1625" t="s">
        <v>638</v>
      </c>
      <c r="H21" s="1626" t="s">
        <v>638</v>
      </c>
      <c r="I21" s="1173"/>
    </row>
    <row r="22" spans="1:9" ht="47.25">
      <c r="A22" s="1097" t="s">
        <v>1216</v>
      </c>
      <c r="B22" s="1124" t="s">
        <v>1015</v>
      </c>
      <c r="C22" s="1104" t="s">
        <v>1189</v>
      </c>
      <c r="D22" s="1127">
        <v>86</v>
      </c>
      <c r="E22" s="994">
        <v>411</v>
      </c>
      <c r="F22" s="994" t="s">
        <v>638</v>
      </c>
      <c r="G22" s="994" t="s">
        <v>638</v>
      </c>
      <c r="H22" s="1079" t="s">
        <v>638</v>
      </c>
      <c r="I22" s="1173"/>
    </row>
    <row r="23" spans="1:9" ht="48.75" customHeight="1">
      <c r="A23" s="1094" t="s">
        <v>1218</v>
      </c>
      <c r="B23" s="1169" t="s">
        <v>1016</v>
      </c>
      <c r="C23" s="1069" t="s">
        <v>625</v>
      </c>
      <c r="D23" s="1462">
        <v>78.894</v>
      </c>
      <c r="E23" s="994">
        <v>80.075</v>
      </c>
      <c r="F23" s="994" t="s">
        <v>638</v>
      </c>
      <c r="G23" s="994" t="s">
        <v>638</v>
      </c>
      <c r="H23" s="1079" t="s">
        <v>638</v>
      </c>
      <c r="I23" s="1173"/>
    </row>
    <row r="24" spans="1:9" ht="47.25">
      <c r="A24" s="1097" t="s">
        <v>1269</v>
      </c>
      <c r="B24" s="1124" t="s">
        <v>1017</v>
      </c>
      <c r="C24" s="1129" t="s">
        <v>1212</v>
      </c>
      <c r="D24" s="1127" t="s">
        <v>638</v>
      </c>
      <c r="E24" s="994">
        <v>436</v>
      </c>
      <c r="F24" s="994" t="s">
        <v>638</v>
      </c>
      <c r="G24" s="994" t="s">
        <v>638</v>
      </c>
      <c r="H24" s="1079" t="s">
        <v>638</v>
      </c>
      <c r="I24" s="1173"/>
    </row>
    <row r="25" spans="1:9" ht="47.25">
      <c r="A25" s="1097" t="s">
        <v>1225</v>
      </c>
      <c r="B25" s="1124" t="s">
        <v>1019</v>
      </c>
      <c r="C25" s="1104" t="s">
        <v>1217</v>
      </c>
      <c r="D25" s="1127">
        <v>32.16</v>
      </c>
      <c r="E25" s="994">
        <v>215.5</v>
      </c>
      <c r="F25" s="994" t="s">
        <v>638</v>
      </c>
      <c r="G25" s="994" t="s">
        <v>638</v>
      </c>
      <c r="H25" s="1079" t="s">
        <v>638</v>
      </c>
      <c r="I25" s="1173"/>
    </row>
    <row r="26" spans="1:9" ht="48.75" customHeight="1">
      <c r="A26" s="1097" t="s">
        <v>1226</v>
      </c>
      <c r="B26" s="1135" t="s">
        <v>1020</v>
      </c>
      <c r="C26" s="1104" t="s">
        <v>1563</v>
      </c>
      <c r="D26" s="1127">
        <v>14.5</v>
      </c>
      <c r="E26" s="994">
        <v>6</v>
      </c>
      <c r="F26" s="994" t="s">
        <v>638</v>
      </c>
      <c r="G26" s="994" t="s">
        <v>638</v>
      </c>
      <c r="H26" s="1079" t="s">
        <v>638</v>
      </c>
      <c r="I26" s="1173"/>
    </row>
    <row r="27" spans="1:9" ht="48.75" customHeight="1" thickBot="1">
      <c r="A27" s="1657" t="s">
        <v>559</v>
      </c>
      <c r="B27" s="1530" t="s">
        <v>1035</v>
      </c>
      <c r="C27" s="1132" t="s">
        <v>293</v>
      </c>
      <c r="D27" s="1654">
        <v>11</v>
      </c>
      <c r="E27" s="996">
        <v>11.9</v>
      </c>
      <c r="F27" s="996" t="s">
        <v>638</v>
      </c>
      <c r="G27" s="996" t="s">
        <v>638</v>
      </c>
      <c r="H27" s="1181" t="s">
        <v>638</v>
      </c>
      <c r="I27" s="1173"/>
    </row>
    <row r="28" spans="1:9" ht="34.5">
      <c r="A28" s="1121" t="s">
        <v>1326</v>
      </c>
      <c r="B28" s="1149" t="s">
        <v>1222</v>
      </c>
      <c r="C28" s="1067" t="s">
        <v>293</v>
      </c>
      <c r="D28" s="1125">
        <v>231</v>
      </c>
      <c r="E28" s="1151">
        <v>259.5</v>
      </c>
      <c r="F28" s="1151" t="s">
        <v>638</v>
      </c>
      <c r="G28" s="1151" t="s">
        <v>638</v>
      </c>
      <c r="H28" s="1119" t="s">
        <v>638</v>
      </c>
      <c r="I28" s="1173"/>
    </row>
    <row r="29" spans="1:9" ht="51" customHeight="1" thickBot="1">
      <c r="A29" s="1130" t="s">
        <v>1155</v>
      </c>
      <c r="B29" s="1530" t="s">
        <v>1039</v>
      </c>
      <c r="C29" s="1132" t="s">
        <v>293</v>
      </c>
      <c r="D29" s="1162">
        <v>13.88</v>
      </c>
      <c r="E29" s="996">
        <v>20</v>
      </c>
      <c r="F29" s="996" t="s">
        <v>638</v>
      </c>
      <c r="G29" s="996" t="s">
        <v>638</v>
      </c>
      <c r="H29" s="1181" t="s">
        <v>638</v>
      </c>
      <c r="I29" s="1173"/>
    </row>
    <row r="30" spans="1:7" ht="14.25" customHeight="1">
      <c r="A30" s="1171"/>
      <c r="B30" s="1172"/>
      <c r="E30" s="1172"/>
      <c r="F30" s="1172"/>
      <c r="G30" s="1172"/>
    </row>
    <row r="31" spans="1:8" ht="16.5" thickBot="1">
      <c r="A31" s="1083"/>
      <c r="B31" s="1772" t="s">
        <v>1527</v>
      </c>
      <c r="C31" s="1774"/>
      <c r="D31" s="1182"/>
      <c r="E31" s="1182"/>
      <c r="F31" s="1182"/>
      <c r="G31" s="1182"/>
      <c r="H31" s="1182"/>
    </row>
    <row r="32" spans="1:8" ht="46.5" customHeight="1">
      <c r="A32" s="1197" t="s">
        <v>735</v>
      </c>
      <c r="B32" s="1133" t="s">
        <v>940</v>
      </c>
      <c r="C32" s="1563" t="s">
        <v>1212</v>
      </c>
      <c r="D32" s="1577" t="s">
        <v>722</v>
      </c>
      <c r="E32" s="1608" t="s">
        <v>721</v>
      </c>
      <c r="F32" s="1608" t="s">
        <v>720</v>
      </c>
      <c r="G32" s="1608" t="s">
        <v>1181</v>
      </c>
      <c r="H32" s="1578" t="s">
        <v>719</v>
      </c>
    </row>
    <row r="33" spans="1:8" ht="36.75" customHeight="1" thickBot="1">
      <c r="A33" s="1198" t="s">
        <v>736</v>
      </c>
      <c r="B33" s="1585" t="s">
        <v>941</v>
      </c>
      <c r="C33" s="1572" t="s">
        <v>626</v>
      </c>
      <c r="D33" s="1574">
        <v>66991</v>
      </c>
      <c r="E33" s="996">
        <v>74444</v>
      </c>
      <c r="F33" s="996">
        <v>11676</v>
      </c>
      <c r="G33" s="996">
        <v>15226</v>
      </c>
      <c r="H33" s="1181">
        <v>641244</v>
      </c>
    </row>
    <row r="34" spans="1:3" ht="15.75">
      <c r="A34" s="1085"/>
      <c r="B34" s="1059"/>
      <c r="C34" s="1084"/>
    </row>
    <row r="35" spans="1:9" ht="16.5" thickBot="1">
      <c r="A35" s="1085"/>
      <c r="B35" s="1760" t="s">
        <v>1505</v>
      </c>
      <c r="C35" s="1760"/>
      <c r="D35" s="1760"/>
      <c r="E35" s="1760"/>
      <c r="F35" s="1760"/>
      <c r="G35" s="1760"/>
      <c r="H35" s="1760"/>
      <c r="I35" s="1173"/>
    </row>
    <row r="36" spans="1:9" ht="30" customHeight="1">
      <c r="A36" s="1627" t="s">
        <v>711</v>
      </c>
      <c r="B36" s="1628" t="s">
        <v>1060</v>
      </c>
      <c r="C36" s="1563" t="s">
        <v>1212</v>
      </c>
      <c r="D36" s="1525">
        <v>11</v>
      </c>
      <c r="E36" s="1629" t="s">
        <v>638</v>
      </c>
      <c r="F36" s="1629" t="s">
        <v>638</v>
      </c>
      <c r="G36" s="1629" t="s">
        <v>638</v>
      </c>
      <c r="H36" s="1626">
        <v>12.6</v>
      </c>
      <c r="I36" s="1183"/>
    </row>
    <row r="37" spans="1:9" ht="34.5" customHeight="1">
      <c r="A37" s="1145" t="s">
        <v>714</v>
      </c>
      <c r="B37" s="1070" t="s">
        <v>1063</v>
      </c>
      <c r="C37" s="1129" t="s">
        <v>1212</v>
      </c>
      <c r="D37" s="1462">
        <v>25887</v>
      </c>
      <c r="E37" s="994">
        <v>15420</v>
      </c>
      <c r="F37" s="1146">
        <v>22975</v>
      </c>
      <c r="G37" s="1146">
        <v>35130</v>
      </c>
      <c r="H37" s="1079">
        <v>1156604</v>
      </c>
      <c r="I37" s="1173"/>
    </row>
    <row r="38" spans="1:9" ht="34.5" customHeight="1">
      <c r="A38" s="1150" t="s">
        <v>715</v>
      </c>
      <c r="B38" s="1144" t="s">
        <v>1064</v>
      </c>
      <c r="C38" s="1142" t="s">
        <v>622</v>
      </c>
      <c r="D38" s="1462">
        <v>3822</v>
      </c>
      <c r="E38" s="994">
        <v>5175</v>
      </c>
      <c r="F38" s="1146">
        <v>6124</v>
      </c>
      <c r="G38" s="1146">
        <v>3751</v>
      </c>
      <c r="H38" s="1079">
        <v>46163</v>
      </c>
      <c r="I38" s="1173"/>
    </row>
    <row r="39" spans="1:9" ht="33" customHeight="1">
      <c r="A39" s="1145" t="s">
        <v>716</v>
      </c>
      <c r="B39" s="1070" t="s">
        <v>1065</v>
      </c>
      <c r="C39" s="1136" t="s">
        <v>622</v>
      </c>
      <c r="D39" s="1462">
        <v>78</v>
      </c>
      <c r="E39" s="994">
        <v>155</v>
      </c>
      <c r="F39" s="1146">
        <v>161</v>
      </c>
      <c r="G39" s="1146">
        <v>61</v>
      </c>
      <c r="H39" s="1079">
        <v>573</v>
      </c>
      <c r="I39" s="1173"/>
    </row>
    <row r="40" spans="1:9" ht="79.5" thickBot="1">
      <c r="A40" s="1153" t="s">
        <v>717</v>
      </c>
      <c r="B40" s="1154" t="s">
        <v>1066</v>
      </c>
      <c r="C40" s="1155" t="s">
        <v>622</v>
      </c>
      <c r="D40" s="1573">
        <v>360</v>
      </c>
      <c r="E40" s="996" t="s">
        <v>1471</v>
      </c>
      <c r="F40" s="1599" t="s">
        <v>1472</v>
      </c>
      <c r="G40" s="1599" t="s">
        <v>1473</v>
      </c>
      <c r="H40" s="1181" t="s">
        <v>1474</v>
      </c>
      <c r="I40" s="1173"/>
    </row>
    <row r="41" spans="1:9" ht="11.25" customHeight="1">
      <c r="A41" s="1184"/>
      <c r="B41" s="1088"/>
      <c r="C41" s="1138"/>
      <c r="D41" s="1140"/>
      <c r="E41" s="1182"/>
      <c r="F41" s="1182"/>
      <c r="G41" s="1182"/>
      <c r="H41" s="1182"/>
      <c r="I41" s="1173"/>
    </row>
    <row r="42" spans="1:9" ht="22.5" customHeight="1" thickBot="1">
      <c r="A42" s="1085"/>
      <c r="B42" s="1772" t="s">
        <v>963</v>
      </c>
      <c r="C42" s="1772"/>
      <c r="D42" s="1773"/>
      <c r="E42" s="1773"/>
      <c r="F42" s="1773"/>
      <c r="G42" s="1773"/>
      <c r="H42" s="1773"/>
      <c r="I42" s="1173"/>
    </row>
    <row r="43" spans="1:9" ht="36.75" customHeight="1">
      <c r="A43" s="1197" t="s">
        <v>964</v>
      </c>
      <c r="B43" s="1619" t="s">
        <v>965</v>
      </c>
      <c r="C43" s="1656" t="s">
        <v>1212</v>
      </c>
      <c r="D43" s="1586">
        <v>42</v>
      </c>
      <c r="E43" s="1620">
        <v>127</v>
      </c>
      <c r="F43" s="1175">
        <v>82</v>
      </c>
      <c r="G43" s="1175">
        <v>29</v>
      </c>
      <c r="H43" s="1185">
        <v>642</v>
      </c>
      <c r="I43" s="1173"/>
    </row>
    <row r="44" spans="1:9" ht="46.5" customHeight="1">
      <c r="A44" s="1180" t="s">
        <v>1536</v>
      </c>
      <c r="B44" s="1591" t="s">
        <v>1087</v>
      </c>
      <c r="C44" s="1096" t="s">
        <v>1212</v>
      </c>
      <c r="D44" s="1146">
        <v>100</v>
      </c>
      <c r="E44" s="993">
        <v>94</v>
      </c>
      <c r="F44" s="994">
        <v>92</v>
      </c>
      <c r="G44" s="994">
        <v>99</v>
      </c>
      <c r="H44" s="1079">
        <v>98</v>
      </c>
      <c r="I44" s="1173"/>
    </row>
    <row r="45" spans="1:9" ht="35.25" customHeight="1">
      <c r="A45" s="1180" t="s">
        <v>1538</v>
      </c>
      <c r="B45" s="1591" t="s">
        <v>1071</v>
      </c>
      <c r="C45" s="1096" t="s">
        <v>1212</v>
      </c>
      <c r="D45" s="1146">
        <v>42</v>
      </c>
      <c r="E45" s="993">
        <v>153</v>
      </c>
      <c r="F45" s="994">
        <v>88</v>
      </c>
      <c r="G45" s="994">
        <v>43</v>
      </c>
      <c r="H45" s="1079">
        <v>1364</v>
      </c>
      <c r="I45" s="1173"/>
    </row>
    <row r="46" spans="1:9" ht="31.5">
      <c r="A46" s="1180" t="s">
        <v>893</v>
      </c>
      <c r="B46" s="1591" t="s">
        <v>1073</v>
      </c>
      <c r="C46" s="1096" t="s">
        <v>1212</v>
      </c>
      <c r="D46" s="1146" t="s">
        <v>1435</v>
      </c>
      <c r="E46" s="993" t="s">
        <v>1434</v>
      </c>
      <c r="F46" s="994" t="s">
        <v>1438</v>
      </c>
      <c r="G46" s="994" t="s">
        <v>1437</v>
      </c>
      <c r="H46" s="1079" t="s">
        <v>1436</v>
      </c>
      <c r="I46" s="1173"/>
    </row>
    <row r="47" spans="1:9" ht="45" customHeight="1" thickBot="1">
      <c r="A47" s="1655" t="s">
        <v>579</v>
      </c>
      <c r="B47" s="1593" t="s">
        <v>1080</v>
      </c>
      <c r="C47" s="1129" t="s">
        <v>1212</v>
      </c>
      <c r="D47" s="1151">
        <v>448</v>
      </c>
      <c r="E47" s="1612">
        <v>4379</v>
      </c>
      <c r="F47" s="1151">
        <v>362</v>
      </c>
      <c r="G47" s="1151">
        <v>864</v>
      </c>
      <c r="H47" s="1119">
        <v>59265</v>
      </c>
      <c r="I47" s="1173"/>
    </row>
    <row r="48" spans="1:9" ht="15.75" customHeight="1">
      <c r="A48" s="1771"/>
      <c r="B48" s="1771"/>
      <c r="C48" s="1771"/>
      <c r="D48" s="1771"/>
      <c r="E48" s="1771"/>
      <c r="F48" s="1771"/>
      <c r="G48" s="1771"/>
      <c r="H48" s="1771"/>
      <c r="I48" s="1173"/>
    </row>
    <row r="49" spans="1:7" ht="17.25" customHeight="1">
      <c r="A49" s="1758" t="s">
        <v>898</v>
      </c>
      <c r="B49" s="1759"/>
      <c r="C49" s="1759"/>
      <c r="D49" s="1759"/>
      <c r="E49" s="1759"/>
      <c r="F49" s="1759"/>
      <c r="G49" s="1759"/>
    </row>
    <row r="50" spans="1:7" ht="18.75" customHeight="1">
      <c r="A50" s="1755" t="s">
        <v>1475</v>
      </c>
      <c r="B50" s="1755"/>
      <c r="C50" s="1755"/>
      <c r="D50" s="1172"/>
      <c r="E50" s="1172"/>
      <c r="F50" s="1172"/>
      <c r="G50" s="1172"/>
    </row>
    <row r="51" spans="1:8" ht="15.75">
      <c r="A51" s="1693" t="s">
        <v>1476</v>
      </c>
      <c r="B51" s="1756"/>
      <c r="C51" s="1756"/>
      <c r="D51" s="1756"/>
      <c r="E51" s="1756"/>
      <c r="F51" s="1756"/>
      <c r="G51" s="1756"/>
      <c r="H51" s="1756"/>
    </row>
  </sheetData>
  <sheetProtection/>
  <mergeCells count="22">
    <mergeCell ref="A48:H48"/>
    <mergeCell ref="B42:H42"/>
    <mergeCell ref="B31:C31"/>
    <mergeCell ref="A7:E7"/>
    <mergeCell ref="A9:H9"/>
    <mergeCell ref="B11:H11"/>
    <mergeCell ref="A2:E2"/>
    <mergeCell ref="A3:E3"/>
    <mergeCell ref="A4:E4"/>
    <mergeCell ref="A6:E6"/>
    <mergeCell ref="A5:E5"/>
    <mergeCell ref="B20:H20"/>
    <mergeCell ref="A50:C50"/>
    <mergeCell ref="A51:H51"/>
    <mergeCell ref="A49:G49"/>
    <mergeCell ref="B35:H35"/>
    <mergeCell ref="A1:E1"/>
    <mergeCell ref="A19:G19"/>
    <mergeCell ref="A12:A13"/>
    <mergeCell ref="B12:B13"/>
    <mergeCell ref="C12:C13"/>
    <mergeCell ref="D12:H12"/>
  </mergeCells>
  <printOptions/>
  <pageMargins left="1.1811023622047245" right="0.3937007874015748" top="0.7874015748031497" bottom="0.7874015748031497" header="0" footer="0"/>
  <pageSetup horizontalDpi="600" verticalDpi="600" orientation="portrait" scale="86"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Q1906"/>
  <sheetViews>
    <sheetView zoomScaleSheetLayoutView="100" zoomScalePageLayoutView="0" workbookViewId="0" topLeftCell="A1">
      <selection activeCell="A42" sqref="A42:A43"/>
    </sheetView>
  </sheetViews>
  <sheetFormatPr defaultColWidth="9.140625" defaultRowHeight="12.75"/>
  <cols>
    <col min="1" max="1" width="21.8515625" style="14" customWidth="1"/>
    <col min="2" max="2" width="5.28125" style="6" customWidth="1"/>
    <col min="3" max="3" width="6.28125" style="6" customWidth="1"/>
    <col min="4" max="4" width="5.28125" style="6" customWidth="1"/>
    <col min="5" max="5" width="6.28125" style="6" customWidth="1"/>
    <col min="6" max="7" width="5.7109375" style="6" customWidth="1"/>
    <col min="8" max="8" width="5.8515625" style="6" customWidth="1"/>
    <col min="9" max="9" width="5.7109375" style="6" customWidth="1"/>
    <col min="10" max="10" width="6.00390625" style="6" customWidth="1"/>
    <col min="11" max="11" width="6.421875" style="6" customWidth="1"/>
    <col min="12" max="12" width="6.7109375" style="7" customWidth="1"/>
    <col min="13" max="16384" width="9.140625" style="6" customWidth="1"/>
  </cols>
  <sheetData>
    <row r="1" spans="1:12" s="4" customFormat="1" ht="15.75">
      <c r="A1" s="997" t="s">
        <v>1493</v>
      </c>
      <c r="B1" s="138"/>
      <c r="C1" s="138"/>
      <c r="D1" s="138"/>
      <c r="E1" s="138"/>
      <c r="F1" s="138"/>
      <c r="G1" s="138"/>
      <c r="H1" s="138"/>
      <c r="I1" s="138"/>
      <c r="J1" s="138"/>
      <c r="K1" s="138"/>
      <c r="L1" s="158"/>
    </row>
    <row r="2" ht="12.75">
      <c r="A2" s="5"/>
    </row>
    <row r="3" ht="7.5" customHeight="1" thickBot="1">
      <c r="A3" s="5"/>
    </row>
    <row r="4" spans="1:12" ht="18.75" customHeight="1">
      <c r="A4" s="1782" t="s">
        <v>547</v>
      </c>
      <c r="B4" s="1784">
        <v>2007</v>
      </c>
      <c r="C4" s="1785"/>
      <c r="D4" s="1790">
        <v>2008</v>
      </c>
      <c r="E4" s="1785"/>
      <c r="F4" s="1784">
        <v>2009</v>
      </c>
      <c r="G4" s="1785"/>
      <c r="H4" s="1262">
        <v>2010</v>
      </c>
      <c r="I4" s="228">
        <v>2011</v>
      </c>
      <c r="J4" s="270">
        <v>2012</v>
      </c>
      <c r="K4" s="270">
        <v>2013</v>
      </c>
      <c r="L4" s="252" t="s">
        <v>839</v>
      </c>
    </row>
    <row r="5" spans="1:12" ht="25.5" customHeight="1" thickBot="1">
      <c r="A5" s="1783"/>
      <c r="B5" s="888" t="s">
        <v>697</v>
      </c>
      <c r="C5" s="1244" t="s">
        <v>698</v>
      </c>
      <c r="D5" s="1239" t="s">
        <v>697</v>
      </c>
      <c r="E5" s="1244" t="s">
        <v>698</v>
      </c>
      <c r="F5" s="1239" t="s">
        <v>697</v>
      </c>
      <c r="G5" s="1244" t="s">
        <v>698</v>
      </c>
      <c r="H5" s="1239"/>
      <c r="I5" s="229"/>
      <c r="J5" s="271"/>
      <c r="K5" s="271"/>
      <c r="L5" s="230"/>
    </row>
    <row r="6" spans="1:12" ht="15.75" customHeight="1">
      <c r="A6" s="881" t="s">
        <v>544</v>
      </c>
      <c r="B6" s="889">
        <v>164</v>
      </c>
      <c r="C6" s="1245">
        <v>100</v>
      </c>
      <c r="D6" s="1240">
        <f>D14+D21+D29+D36+D44</f>
        <v>266</v>
      </c>
      <c r="E6" s="1245">
        <v>100</v>
      </c>
      <c r="F6" s="1496">
        <f>F14+F21+F29+F36+F44</f>
        <v>278</v>
      </c>
      <c r="G6" s="1497">
        <v>100</v>
      </c>
      <c r="H6" s="1488"/>
      <c r="I6" s="1498"/>
      <c r="J6" s="1499"/>
      <c r="K6" s="1499"/>
      <c r="L6" s="1500"/>
    </row>
    <row r="7" spans="1:12" ht="15.75" customHeight="1">
      <c r="A7" s="882" t="s">
        <v>545</v>
      </c>
      <c r="B7" s="890">
        <v>1</v>
      </c>
      <c r="C7" s="162">
        <v>0.6</v>
      </c>
      <c r="D7" s="1241">
        <f>D15+D22+D30+D37</f>
        <v>7</v>
      </c>
      <c r="E7" s="1263">
        <f>D7*E6/D6</f>
        <v>2.6315789473684212</v>
      </c>
      <c r="F7" s="890">
        <f>F15+F22+F30+F37+F45</f>
        <v>16</v>
      </c>
      <c r="G7" s="1331">
        <v>5.76</v>
      </c>
      <c r="H7" s="1259"/>
      <c r="I7" s="159"/>
      <c r="J7" s="273"/>
      <c r="K7" s="273"/>
      <c r="L7" s="162"/>
    </row>
    <row r="8" spans="1:12" ht="13.5" customHeight="1">
      <c r="A8" s="882" t="s">
        <v>1344</v>
      </c>
      <c r="B8" s="890">
        <v>148</v>
      </c>
      <c r="C8" s="162">
        <v>90.2</v>
      </c>
      <c r="D8" s="1241">
        <f>D16+D23+D31+D38+D46</f>
        <v>228</v>
      </c>
      <c r="E8" s="1263">
        <f>D8*E6/D6</f>
        <v>85.71428571428571</v>
      </c>
      <c r="F8" s="890">
        <f>F16+F23+F31+F38+F46</f>
        <v>225</v>
      </c>
      <c r="G8" s="1331">
        <v>80.93</v>
      </c>
      <c r="H8" s="1259"/>
      <c r="I8" s="159"/>
      <c r="J8" s="273"/>
      <c r="K8" s="273"/>
      <c r="L8" s="162"/>
    </row>
    <row r="9" spans="1:12" ht="13.5" customHeight="1">
      <c r="A9" s="887" t="s">
        <v>1549</v>
      </c>
      <c r="B9" s="891">
        <v>14</v>
      </c>
      <c r="C9" s="697">
        <v>8.6</v>
      </c>
      <c r="D9" s="1242">
        <f>D17+D24+D32+D39+D47</f>
        <v>24</v>
      </c>
      <c r="E9" s="1264">
        <f>D9*E6/D6</f>
        <v>9.022556390977444</v>
      </c>
      <c r="F9" s="891">
        <f>F17+F24+F32+F39+F47</f>
        <v>32</v>
      </c>
      <c r="G9" s="1501">
        <v>11.51</v>
      </c>
      <c r="H9" s="1260"/>
      <c r="I9" s="695"/>
      <c r="J9" s="696"/>
      <c r="K9" s="696"/>
      <c r="L9" s="697"/>
    </row>
    <row r="10" spans="1:12" ht="27" customHeight="1" thickBot="1">
      <c r="A10" s="883" t="s">
        <v>1556</v>
      </c>
      <c r="B10" s="892">
        <v>1</v>
      </c>
      <c r="C10" s="164">
        <v>0.6</v>
      </c>
      <c r="D10" s="1243">
        <f>D25+D40+D48</f>
        <v>7</v>
      </c>
      <c r="E10" s="1265">
        <f>D10*E6/D6</f>
        <v>2.6315789473684212</v>
      </c>
      <c r="F10" s="892">
        <f>F25+F40+F48</f>
        <v>5</v>
      </c>
      <c r="G10" s="1332">
        <v>1.8</v>
      </c>
      <c r="H10" s="1261"/>
      <c r="I10" s="163"/>
      <c r="J10" s="163"/>
      <c r="K10" s="163"/>
      <c r="L10" s="164"/>
    </row>
    <row r="11" spans="1:12" ht="14.25" customHeight="1" thickBot="1">
      <c r="A11" s="5"/>
      <c r="B11" s="165"/>
      <c r="C11" s="165"/>
      <c r="D11" s="893"/>
      <c r="E11" s="165"/>
      <c r="F11" s="165"/>
      <c r="G11" s="165"/>
      <c r="H11" s="165"/>
      <c r="I11" s="165"/>
      <c r="J11" s="165"/>
      <c r="K11" s="165"/>
      <c r="L11" s="165"/>
    </row>
    <row r="12" spans="1:12" ht="25.5" customHeight="1">
      <c r="A12" s="1792" t="s">
        <v>1088</v>
      </c>
      <c r="B12" s="1778">
        <v>2007</v>
      </c>
      <c r="C12" s="1779"/>
      <c r="D12" s="1791">
        <v>2008</v>
      </c>
      <c r="E12" s="1779"/>
      <c r="F12" s="1778">
        <v>2009</v>
      </c>
      <c r="G12" s="1779"/>
      <c r="H12" s="1215">
        <v>2010</v>
      </c>
      <c r="I12" s="332">
        <v>2011</v>
      </c>
      <c r="J12" s="333">
        <v>2012</v>
      </c>
      <c r="K12" s="333">
        <v>2013</v>
      </c>
      <c r="L12" s="334" t="s">
        <v>839</v>
      </c>
    </row>
    <row r="13" spans="1:12" ht="37.5" customHeight="1">
      <c r="A13" s="1793"/>
      <c r="B13" s="886" t="s">
        <v>697</v>
      </c>
      <c r="C13" s="1248" t="s">
        <v>698</v>
      </c>
      <c r="D13" s="1246" t="s">
        <v>697</v>
      </c>
      <c r="E13" s="1248" t="s">
        <v>698</v>
      </c>
      <c r="F13" s="886" t="s">
        <v>697</v>
      </c>
      <c r="G13" s="1248" t="s">
        <v>698</v>
      </c>
      <c r="H13" s="1246"/>
      <c r="I13" s="335"/>
      <c r="J13" s="336"/>
      <c r="K13" s="336"/>
      <c r="L13" s="337"/>
    </row>
    <row r="14" spans="1:12" ht="15.75" customHeight="1">
      <c r="A14" s="882" t="s">
        <v>544</v>
      </c>
      <c r="B14" s="1489">
        <v>14</v>
      </c>
      <c r="C14" s="1490">
        <v>100</v>
      </c>
      <c r="D14" s="1491">
        <f>D15+D16+D17</f>
        <v>25</v>
      </c>
      <c r="E14" s="1490">
        <v>100</v>
      </c>
      <c r="F14" s="1324">
        <v>26</v>
      </c>
      <c r="G14" s="1325">
        <v>100</v>
      </c>
      <c r="H14" s="1259"/>
      <c r="I14" s="159"/>
      <c r="J14" s="273"/>
      <c r="K14" s="273"/>
      <c r="L14" s="162"/>
    </row>
    <row r="15" spans="1:12" ht="15.75" customHeight="1">
      <c r="A15" s="882" t="s">
        <v>545</v>
      </c>
      <c r="B15" s="885"/>
      <c r="C15" s="1249"/>
      <c r="D15" s="346">
        <v>1</v>
      </c>
      <c r="E15" s="1249">
        <f>E14*D15/D14</f>
        <v>4</v>
      </c>
      <c r="F15" s="890">
        <v>4</v>
      </c>
      <c r="G15" s="1322">
        <f>F15*G14/F14</f>
        <v>15.384615384615385</v>
      </c>
      <c r="H15" s="1259"/>
      <c r="I15" s="159"/>
      <c r="J15" s="273"/>
      <c r="K15" s="273"/>
      <c r="L15" s="162"/>
    </row>
    <row r="16" spans="1:12" ht="15.75" customHeight="1">
      <c r="A16" s="882" t="s">
        <v>1344</v>
      </c>
      <c r="B16" s="885">
        <v>14</v>
      </c>
      <c r="C16" s="1249">
        <f>C14*B16/B14</f>
        <v>100</v>
      </c>
      <c r="D16" s="346">
        <v>21</v>
      </c>
      <c r="E16" s="1249">
        <f>E14*D16/D14</f>
        <v>84</v>
      </c>
      <c r="F16" s="890">
        <v>17</v>
      </c>
      <c r="G16" s="1322">
        <f>F16*G15/F15</f>
        <v>65.38461538461539</v>
      </c>
      <c r="H16" s="1259"/>
      <c r="I16" s="159"/>
      <c r="J16" s="273"/>
      <c r="K16" s="273"/>
      <c r="L16" s="162"/>
    </row>
    <row r="17" spans="1:12" ht="15.75" customHeight="1" thickBot="1">
      <c r="A17" s="883" t="s">
        <v>1549</v>
      </c>
      <c r="B17" s="730"/>
      <c r="C17" s="1250"/>
      <c r="D17" s="1247">
        <v>3</v>
      </c>
      <c r="E17" s="1250">
        <f>E14*D17/D14</f>
        <v>12</v>
      </c>
      <c r="F17" s="892">
        <v>5</v>
      </c>
      <c r="G17" s="1323">
        <f>F17*G16/F16</f>
        <v>19.23076923076923</v>
      </c>
      <c r="H17" s="1261"/>
      <c r="I17" s="163"/>
      <c r="J17" s="274"/>
      <c r="K17" s="274"/>
      <c r="L17" s="164"/>
    </row>
    <row r="18" spans="1:12" ht="11.25" customHeight="1" thickBot="1">
      <c r="A18" s="5"/>
      <c r="B18" s="165"/>
      <c r="C18" s="165"/>
      <c r="D18" s="165"/>
      <c r="E18" s="727"/>
      <c r="F18" s="165"/>
      <c r="G18" s="165"/>
      <c r="H18" s="165"/>
      <c r="I18" s="165"/>
      <c r="J18" s="165"/>
      <c r="K18" s="165"/>
      <c r="L18" s="165"/>
    </row>
    <row r="19" spans="1:12" ht="29.25" customHeight="1">
      <c r="A19" s="1776" t="s">
        <v>1316</v>
      </c>
      <c r="B19" s="1778">
        <v>2007</v>
      </c>
      <c r="C19" s="1779"/>
      <c r="D19" s="1780">
        <v>2008</v>
      </c>
      <c r="E19" s="1781"/>
      <c r="F19" s="884">
        <v>2009</v>
      </c>
      <c r="G19" s="1624">
        <v>2009</v>
      </c>
      <c r="H19" s="1215">
        <v>2010</v>
      </c>
      <c r="I19" s="332">
        <v>2011</v>
      </c>
      <c r="J19" s="332">
        <v>2012</v>
      </c>
      <c r="K19" s="338">
        <v>2013</v>
      </c>
      <c r="L19" s="334" t="s">
        <v>839</v>
      </c>
    </row>
    <row r="20" spans="1:12" ht="24.75" customHeight="1" thickBot="1">
      <c r="A20" s="1777"/>
      <c r="B20" s="344" t="s">
        <v>697</v>
      </c>
      <c r="C20" s="1244" t="s">
        <v>698</v>
      </c>
      <c r="D20" s="793" t="s">
        <v>697</v>
      </c>
      <c r="E20" s="1244" t="s">
        <v>698</v>
      </c>
      <c r="F20" s="344" t="s">
        <v>697</v>
      </c>
      <c r="G20" s="1244" t="s">
        <v>698</v>
      </c>
      <c r="H20" s="1261"/>
      <c r="I20" s="163"/>
      <c r="J20" s="163"/>
      <c r="K20" s="163"/>
      <c r="L20" s="345"/>
    </row>
    <row r="21" spans="1:12" ht="15.75" customHeight="1">
      <c r="A21" s="339" t="s">
        <v>544</v>
      </c>
      <c r="B21" s="340">
        <v>30</v>
      </c>
      <c r="C21" s="1492">
        <v>100</v>
      </c>
      <c r="D21" s="340">
        <f>SUM(D22:D25)</f>
        <v>59</v>
      </c>
      <c r="E21" s="1493">
        <f>SUM(E22:E25)</f>
        <v>99.94999999999999</v>
      </c>
      <c r="F21" s="1496">
        <f>SUM('II prioritetas'!D3+'II prioritetas'!D94+'II prioritetas'!D238)</f>
        <v>66</v>
      </c>
      <c r="G21" s="1497">
        <v>100</v>
      </c>
      <c r="H21" s="1630"/>
      <c r="I21" s="231"/>
      <c r="J21" s="231"/>
      <c r="K21" s="231"/>
      <c r="L21" s="341"/>
    </row>
    <row r="22" spans="1:12" ht="15.75" customHeight="1">
      <c r="A22" s="342" t="s">
        <v>545</v>
      </c>
      <c r="B22" s="346"/>
      <c r="C22" s="1249"/>
      <c r="D22" s="1251">
        <v>4</v>
      </c>
      <c r="E22" s="1263">
        <v>6.78</v>
      </c>
      <c r="F22" s="890">
        <f>SUM('II prioritetas'!D4+'II prioritetas'!D95+'II prioritetas'!D239)</f>
        <v>8</v>
      </c>
      <c r="G22" s="1331">
        <v>12.12</v>
      </c>
      <c r="H22" s="1259"/>
      <c r="I22" s="159"/>
      <c r="J22" s="159"/>
      <c r="K22" s="159"/>
      <c r="L22" s="343"/>
    </row>
    <row r="23" spans="1:12" ht="15.75" customHeight="1">
      <c r="A23" s="342" t="s">
        <v>1344</v>
      </c>
      <c r="B23" s="346">
        <v>28</v>
      </c>
      <c r="C23" s="1249">
        <v>93.3</v>
      </c>
      <c r="D23" s="1251">
        <v>44</v>
      </c>
      <c r="E23" s="1263">
        <v>74.6</v>
      </c>
      <c r="F23" s="890">
        <f>SUM('II prioritetas'!D5+'II prioritetas'!D96+'II prioritetas'!D240)</f>
        <v>47</v>
      </c>
      <c r="G23" s="1331">
        <v>71.21</v>
      </c>
      <c r="H23" s="1259"/>
      <c r="I23" s="159"/>
      <c r="J23" s="159"/>
      <c r="K23" s="159"/>
      <c r="L23" s="343"/>
    </row>
    <row r="24" spans="1:12" ht="15.75" customHeight="1">
      <c r="A24" s="342" t="s">
        <v>1549</v>
      </c>
      <c r="B24" s="346">
        <v>2</v>
      </c>
      <c r="C24" s="1249">
        <v>6.7</v>
      </c>
      <c r="D24" s="1251">
        <v>6</v>
      </c>
      <c r="E24" s="1263">
        <v>10.1</v>
      </c>
      <c r="F24" s="890">
        <f>SUM('II prioritetas'!D6+'II prioritetas'!D97+'II prioritetas'!D241)</f>
        <v>8</v>
      </c>
      <c r="G24" s="1331">
        <v>12.12</v>
      </c>
      <c r="H24" s="1259"/>
      <c r="I24" s="159"/>
      <c r="J24" s="159"/>
      <c r="K24" s="159"/>
      <c r="L24" s="728"/>
    </row>
    <row r="25" spans="1:14" ht="27" customHeight="1" thickBot="1">
      <c r="A25" s="729" t="s">
        <v>1556</v>
      </c>
      <c r="B25" s="730">
        <v>1</v>
      </c>
      <c r="C25" s="1253">
        <v>2.6</v>
      </c>
      <c r="D25" s="1252">
        <v>5</v>
      </c>
      <c r="E25" s="1267">
        <v>8.47</v>
      </c>
      <c r="F25" s="1631">
        <f>SUM('II prioritetas'!D98+'II prioritetas'!D242)</f>
        <v>3</v>
      </c>
      <c r="G25" s="1632">
        <v>4.55</v>
      </c>
      <c r="H25" s="1266"/>
      <c r="I25" s="731"/>
      <c r="J25" s="731"/>
      <c r="K25" s="731"/>
      <c r="L25" s="732"/>
      <c r="N25" s="1005"/>
    </row>
    <row r="26" spans="1:12" ht="12" customHeight="1" thickBot="1">
      <c r="A26" s="3"/>
      <c r="B26" s="165"/>
      <c r="C26" s="165"/>
      <c r="D26" s="165"/>
      <c r="E26" s="165"/>
      <c r="F26" s="165"/>
      <c r="G26" s="165"/>
      <c r="H26" s="165"/>
      <c r="I26" s="165"/>
      <c r="J26" s="165"/>
      <c r="K26" s="165"/>
      <c r="L26" s="165"/>
    </row>
    <row r="27" spans="1:17" ht="21.75" customHeight="1">
      <c r="A27" s="1799" t="s">
        <v>1499</v>
      </c>
      <c r="B27" s="1778">
        <v>2007</v>
      </c>
      <c r="C27" s="1779"/>
      <c r="D27" s="1791">
        <v>2008</v>
      </c>
      <c r="E27" s="1779"/>
      <c r="F27" s="1778">
        <v>2009</v>
      </c>
      <c r="G27" s="1779"/>
      <c r="H27" s="332">
        <v>2010</v>
      </c>
      <c r="I27" s="332">
        <v>2011</v>
      </c>
      <c r="J27" s="333">
        <v>2012</v>
      </c>
      <c r="K27" s="333">
        <v>2013</v>
      </c>
      <c r="L27" s="334" t="s">
        <v>839</v>
      </c>
      <c r="M27" s="691"/>
      <c r="N27" s="691"/>
      <c r="O27" s="691"/>
      <c r="P27" s="8"/>
      <c r="Q27" s="8"/>
    </row>
    <row r="28" spans="1:17" ht="22.5" customHeight="1" thickBot="1">
      <c r="A28" s="1800"/>
      <c r="B28" s="344" t="s">
        <v>697</v>
      </c>
      <c r="C28" s="1244" t="s">
        <v>698</v>
      </c>
      <c r="D28" s="793" t="s">
        <v>697</v>
      </c>
      <c r="E28" s="1244" t="s">
        <v>698</v>
      </c>
      <c r="F28" s="344" t="s">
        <v>697</v>
      </c>
      <c r="G28" s="1244" t="s">
        <v>698</v>
      </c>
      <c r="H28" s="163"/>
      <c r="I28" s="163"/>
      <c r="J28" s="274"/>
      <c r="K28" s="274"/>
      <c r="L28" s="164"/>
      <c r="M28" s="692"/>
      <c r="N28" s="692"/>
      <c r="O28" s="692"/>
      <c r="P28" s="8"/>
      <c r="Q28" s="8"/>
    </row>
    <row r="29" spans="1:17" ht="15.75" customHeight="1">
      <c r="A29" s="881" t="s">
        <v>544</v>
      </c>
      <c r="B29" s="884">
        <v>23</v>
      </c>
      <c r="C29" s="1487">
        <v>100</v>
      </c>
      <c r="D29" s="1215">
        <v>44</v>
      </c>
      <c r="E29" s="1487">
        <v>100</v>
      </c>
      <c r="F29" s="889">
        <v>45</v>
      </c>
      <c r="G29" s="1330">
        <v>100</v>
      </c>
      <c r="H29" s="231"/>
      <c r="I29" s="231"/>
      <c r="J29" s="272"/>
      <c r="K29" s="272"/>
      <c r="L29" s="232"/>
      <c r="M29" s="693"/>
      <c r="N29" s="693"/>
      <c r="O29" s="693"/>
      <c r="P29" s="8"/>
      <c r="Q29" s="8"/>
    </row>
    <row r="30" spans="1:17" ht="15.75" customHeight="1">
      <c r="A30" s="882" t="s">
        <v>545</v>
      </c>
      <c r="B30" s="885">
        <v>1</v>
      </c>
      <c r="C30" s="1254">
        <f>C29*B30/B29</f>
        <v>4.3478260869565215</v>
      </c>
      <c r="D30" s="346">
        <v>1</v>
      </c>
      <c r="E30" s="1254">
        <f>E29*D30/D29</f>
        <v>2.272727272727273</v>
      </c>
      <c r="F30" s="890">
        <v>1</v>
      </c>
      <c r="G30" s="1331">
        <f>F30*G29/F29</f>
        <v>2.2222222222222223</v>
      </c>
      <c r="H30" s="159"/>
      <c r="I30" s="159"/>
      <c r="J30" s="273"/>
      <c r="K30" s="273"/>
      <c r="L30" s="162"/>
      <c r="M30" s="693"/>
      <c r="N30" s="693"/>
      <c r="O30" s="693"/>
      <c r="P30" s="8"/>
      <c r="Q30" s="8"/>
    </row>
    <row r="31" spans="1:17" ht="15.75" customHeight="1">
      <c r="A31" s="882" t="s">
        <v>1344</v>
      </c>
      <c r="B31" s="885">
        <v>21</v>
      </c>
      <c r="C31" s="1254">
        <v>91.4</v>
      </c>
      <c r="D31" s="346">
        <v>37</v>
      </c>
      <c r="E31" s="1254">
        <f>E29*D31/D29</f>
        <v>84.0909090909091</v>
      </c>
      <c r="F31" s="890">
        <v>38</v>
      </c>
      <c r="G31" s="1331">
        <f>F31*G29/F29</f>
        <v>84.44444444444444</v>
      </c>
      <c r="H31" s="159"/>
      <c r="I31" s="159"/>
      <c r="J31" s="273"/>
      <c r="K31" s="273"/>
      <c r="L31" s="162"/>
      <c r="M31" s="693"/>
      <c r="N31" s="693"/>
      <c r="O31" s="693"/>
      <c r="P31" s="8"/>
      <c r="Q31" s="8"/>
    </row>
    <row r="32" spans="1:17" ht="18" customHeight="1" thickBot="1">
      <c r="A32" s="883" t="s">
        <v>1549</v>
      </c>
      <c r="B32" s="730">
        <v>1</v>
      </c>
      <c r="C32" s="1255">
        <f>C29*B32/B29</f>
        <v>4.3478260869565215</v>
      </c>
      <c r="D32" s="1247">
        <v>6</v>
      </c>
      <c r="E32" s="1255">
        <f>E29*D32/D29</f>
        <v>13.636363636363637</v>
      </c>
      <c r="F32" s="892">
        <v>6</v>
      </c>
      <c r="G32" s="1332">
        <f>F32*G29/F29</f>
        <v>13.333333333333334</v>
      </c>
      <c r="H32" s="163"/>
      <c r="I32" s="163"/>
      <c r="J32" s="274"/>
      <c r="K32" s="274"/>
      <c r="L32" s="164"/>
      <c r="M32" s="693"/>
      <c r="N32" s="693"/>
      <c r="O32" s="693"/>
      <c r="P32" s="8"/>
      <c r="Q32" s="8"/>
    </row>
    <row r="33" spans="1:12" ht="12.75" customHeight="1" thickBot="1">
      <c r="A33" s="3"/>
      <c r="B33" s="347"/>
      <c r="C33" s="348"/>
      <c r="D33" s="347"/>
      <c r="E33" s="348"/>
      <c r="F33" s="349"/>
      <c r="G33" s="349"/>
      <c r="H33" s="349"/>
      <c r="I33" s="349"/>
      <c r="J33" s="349"/>
      <c r="K33" s="349"/>
      <c r="L33" s="349"/>
    </row>
    <row r="34" spans="1:12" ht="15.75">
      <c r="A34" s="1801" t="s">
        <v>1089</v>
      </c>
      <c r="B34" s="1786">
        <v>2007</v>
      </c>
      <c r="C34" s="1787"/>
      <c r="D34" s="1788">
        <v>2008</v>
      </c>
      <c r="E34" s="1789"/>
      <c r="F34" s="884">
        <v>2009</v>
      </c>
      <c r="G34" s="1624">
        <v>2009</v>
      </c>
      <c r="H34" s="1215">
        <v>2010</v>
      </c>
      <c r="I34" s="332">
        <v>2011</v>
      </c>
      <c r="J34" s="332">
        <v>2012</v>
      </c>
      <c r="K34" s="338">
        <v>2013</v>
      </c>
      <c r="L34" s="334" t="s">
        <v>839</v>
      </c>
    </row>
    <row r="35" spans="1:12" ht="35.25" customHeight="1" thickBot="1">
      <c r="A35" s="1802"/>
      <c r="B35" s="793" t="s">
        <v>697</v>
      </c>
      <c r="C35" s="1244" t="s">
        <v>698</v>
      </c>
      <c r="D35" s="793" t="s">
        <v>697</v>
      </c>
      <c r="E35" s="1244" t="s">
        <v>698</v>
      </c>
      <c r="F35" s="344" t="s">
        <v>697</v>
      </c>
      <c r="G35" s="1244" t="s">
        <v>698</v>
      </c>
      <c r="H35" s="1261"/>
      <c r="I35" s="163"/>
      <c r="J35" s="163"/>
      <c r="K35" s="163"/>
      <c r="L35" s="792"/>
    </row>
    <row r="36" spans="1:12" ht="15.75">
      <c r="A36" s="796" t="s">
        <v>544</v>
      </c>
      <c r="B36" s="794">
        <v>59</v>
      </c>
      <c r="C36" s="1268">
        <v>100</v>
      </c>
      <c r="D36" s="1494">
        <v>89</v>
      </c>
      <c r="E36" s="1268">
        <v>100</v>
      </c>
      <c r="F36" s="1634">
        <f>SUM('IV prioritetas'!D4+'IV prioritetas'!D105+'IV prioritetas'!D194+'IV prioritetas'!D281+'IV prioritetas'!D392)</f>
        <v>90</v>
      </c>
      <c r="G36" s="1635">
        <v>100</v>
      </c>
      <c r="H36" s="1633"/>
      <c r="I36" s="790"/>
      <c r="J36" s="790"/>
      <c r="K36" s="790"/>
      <c r="L36" s="791"/>
    </row>
    <row r="37" spans="1:12" ht="15.75">
      <c r="A37" s="342" t="s">
        <v>545</v>
      </c>
      <c r="B37" s="992"/>
      <c r="C37" s="1249"/>
      <c r="D37" s="992">
        <v>1</v>
      </c>
      <c r="E37" s="1249">
        <v>1.1</v>
      </c>
      <c r="F37" s="890">
        <f>SUM('IV prioritetas'!D5+'IV prioritetas'!D106+'IV prioritetas'!D195+'IV prioritetas'!D282+'IV prioritetas'!D393)</f>
        <v>1</v>
      </c>
      <c r="G37" s="1331">
        <v>1.11</v>
      </c>
      <c r="H37" s="1259"/>
      <c r="I37" s="159"/>
      <c r="J37" s="159"/>
      <c r="K37" s="159"/>
      <c r="L37" s="728"/>
    </row>
    <row r="38" spans="1:12" s="13" customFormat="1" ht="15.75">
      <c r="A38" s="342" t="s">
        <v>1344</v>
      </c>
      <c r="B38" s="993">
        <v>49</v>
      </c>
      <c r="C38" s="1256">
        <v>83.1</v>
      </c>
      <c r="D38" s="993">
        <v>81</v>
      </c>
      <c r="E38" s="1256">
        <v>91</v>
      </c>
      <c r="F38" s="890">
        <f>SUM('IV prioritetas'!D6+'IV prioritetas'!D107+'IV prioritetas'!D196+'IV prioritetas'!D283+'IV prioritetas'!D394)</f>
        <v>79</v>
      </c>
      <c r="G38" s="1331">
        <v>87.78</v>
      </c>
      <c r="H38" s="1259"/>
      <c r="I38" s="159"/>
      <c r="J38" s="159"/>
      <c r="K38" s="159"/>
      <c r="L38" s="728"/>
    </row>
    <row r="39" spans="1:12" ht="15.75">
      <c r="A39" s="342" t="s">
        <v>1549</v>
      </c>
      <c r="B39" s="993">
        <v>10</v>
      </c>
      <c r="C39" s="1256">
        <v>16.9</v>
      </c>
      <c r="D39" s="993">
        <v>6</v>
      </c>
      <c r="E39" s="1256">
        <v>6.8</v>
      </c>
      <c r="F39" s="890">
        <f>SUM('IV prioritetas'!D7+'IV prioritetas'!D108+'IV prioritetas'!D197+'IV prioritetas'!D284+'IV prioritetas'!D395)</f>
        <v>9</v>
      </c>
      <c r="G39" s="1331">
        <v>10</v>
      </c>
      <c r="H39" s="1259"/>
      <c r="I39" s="159"/>
      <c r="J39" s="159"/>
      <c r="K39" s="159"/>
      <c r="L39" s="728"/>
    </row>
    <row r="40" spans="1:12" s="1" customFormat="1" ht="29.25" customHeight="1" thickBot="1">
      <c r="A40" s="797" t="s">
        <v>1556</v>
      </c>
      <c r="B40" s="995"/>
      <c r="C40" s="1257"/>
      <c r="D40" s="995">
        <v>1</v>
      </c>
      <c r="E40" s="1269">
        <v>1.1</v>
      </c>
      <c r="F40" s="892">
        <f>SUM('IV prioritetas'!D198)</f>
        <v>1</v>
      </c>
      <c r="G40" s="1332">
        <v>1.11</v>
      </c>
      <c r="H40" s="1261"/>
      <c r="I40" s="163"/>
      <c r="J40" s="163"/>
      <c r="K40" s="163"/>
      <c r="L40" s="164"/>
    </row>
    <row r="41" spans="1:12" ht="16.5" thickBot="1">
      <c r="A41" s="19"/>
      <c r="B41" s="789"/>
      <c r="C41" s="789"/>
      <c r="D41" s="789"/>
      <c r="E41" s="789"/>
      <c r="F41" s="166"/>
      <c r="G41" s="166"/>
      <c r="H41" s="166"/>
      <c r="I41" s="166"/>
      <c r="J41" s="166"/>
      <c r="K41" s="166"/>
      <c r="L41" s="157"/>
    </row>
    <row r="42" spans="1:12" ht="15.75">
      <c r="A42" s="1776" t="s">
        <v>1553</v>
      </c>
      <c r="B42" s="1795">
        <v>2007</v>
      </c>
      <c r="C42" s="1796"/>
      <c r="D42" s="1797">
        <v>2008</v>
      </c>
      <c r="E42" s="1798"/>
      <c r="F42" s="1778">
        <v>2009</v>
      </c>
      <c r="G42" s="1779"/>
      <c r="H42" s="332">
        <v>2010</v>
      </c>
      <c r="I42" s="332">
        <v>2011</v>
      </c>
      <c r="J42" s="332">
        <v>2012</v>
      </c>
      <c r="K42" s="338">
        <v>2013</v>
      </c>
      <c r="L42" s="334" t="s">
        <v>839</v>
      </c>
    </row>
    <row r="43" spans="1:12" ht="16.5" thickBot="1">
      <c r="A43" s="1794"/>
      <c r="B43" s="798" t="s">
        <v>697</v>
      </c>
      <c r="C43" s="1258" t="s">
        <v>698</v>
      </c>
      <c r="D43" s="798" t="s">
        <v>697</v>
      </c>
      <c r="E43" s="1258" t="s">
        <v>698</v>
      </c>
      <c r="F43" s="344" t="s">
        <v>697</v>
      </c>
      <c r="G43" s="1244" t="s">
        <v>698</v>
      </c>
      <c r="H43" s="163"/>
      <c r="I43" s="163"/>
      <c r="J43" s="163"/>
      <c r="K43" s="163"/>
      <c r="L43" s="792"/>
    </row>
    <row r="44" spans="1:12" ht="15.75">
      <c r="A44" s="796" t="s">
        <v>544</v>
      </c>
      <c r="B44" s="794">
        <v>38</v>
      </c>
      <c r="C44" s="1495">
        <v>100</v>
      </c>
      <c r="D44" s="794">
        <v>49</v>
      </c>
      <c r="E44" s="1268">
        <v>100</v>
      </c>
      <c r="F44" s="889">
        <v>51</v>
      </c>
      <c r="G44" s="1330">
        <v>100</v>
      </c>
      <c r="H44" s="790"/>
      <c r="I44" s="790"/>
      <c r="J44" s="790"/>
      <c r="K44" s="790"/>
      <c r="L44" s="791"/>
    </row>
    <row r="45" spans="1:12" ht="15.75">
      <c r="A45" s="342" t="s">
        <v>545</v>
      </c>
      <c r="B45" s="1375"/>
      <c r="C45" s="1376"/>
      <c r="D45" s="1375"/>
      <c r="E45" s="1376"/>
      <c r="F45" s="891">
        <v>2</v>
      </c>
      <c r="G45" s="1331">
        <f>F45*G47/F47</f>
        <v>3.9215686274509807</v>
      </c>
      <c r="H45" s="695"/>
      <c r="I45" s="695"/>
      <c r="J45" s="695"/>
      <c r="K45" s="695"/>
      <c r="L45" s="343"/>
    </row>
    <row r="46" spans="1:12" ht="15.75">
      <c r="A46" s="342" t="s">
        <v>1344</v>
      </c>
      <c r="B46" s="795">
        <v>36</v>
      </c>
      <c r="C46" s="1256">
        <v>94.8</v>
      </c>
      <c r="D46" s="795">
        <v>45</v>
      </c>
      <c r="E46" s="1256">
        <v>91.8</v>
      </c>
      <c r="F46" s="890">
        <v>44</v>
      </c>
      <c r="G46" s="1331">
        <f>F46*G44/F44</f>
        <v>86.27450980392157</v>
      </c>
      <c r="H46" s="159"/>
      <c r="I46" s="159"/>
      <c r="J46" s="159"/>
      <c r="K46" s="159"/>
      <c r="L46" s="728"/>
    </row>
    <row r="47" spans="1:12" ht="15.75">
      <c r="A47" s="342" t="s">
        <v>1549</v>
      </c>
      <c r="B47" s="795">
        <v>1</v>
      </c>
      <c r="C47" s="1256">
        <v>2.6</v>
      </c>
      <c r="D47" s="795">
        <v>3</v>
      </c>
      <c r="E47" s="1256">
        <v>6.1</v>
      </c>
      <c r="F47" s="890">
        <v>4</v>
      </c>
      <c r="G47" s="1331">
        <f>F47*G46/F46</f>
        <v>7.843137254901961</v>
      </c>
      <c r="H47" s="159"/>
      <c r="I47" s="159"/>
      <c r="J47" s="159"/>
      <c r="K47" s="159"/>
      <c r="L47" s="728"/>
    </row>
    <row r="48" spans="1:12" ht="26.25" thickBot="1">
      <c r="A48" s="797" t="s">
        <v>1556</v>
      </c>
      <c r="B48" s="995">
        <v>1</v>
      </c>
      <c r="C48" s="1257">
        <v>2.6</v>
      </c>
      <c r="D48" s="995">
        <v>1</v>
      </c>
      <c r="E48" s="1269">
        <v>2.1</v>
      </c>
      <c r="F48" s="892">
        <v>1</v>
      </c>
      <c r="G48" s="1332">
        <f>F48*G45/F45</f>
        <v>1.9607843137254903</v>
      </c>
      <c r="H48" s="163"/>
      <c r="I48" s="163"/>
      <c r="J48" s="163"/>
      <c r="K48" s="163"/>
      <c r="L48" s="164"/>
    </row>
    <row r="49" spans="1:12" ht="12.75">
      <c r="A49" s="3"/>
      <c r="B49" s="18"/>
      <c r="C49" s="18"/>
      <c r="D49" s="18"/>
      <c r="E49" s="18"/>
      <c r="F49" s="18"/>
      <c r="G49" s="18"/>
      <c r="H49" s="18"/>
      <c r="I49" s="18"/>
      <c r="J49" s="18"/>
      <c r="K49" s="18"/>
      <c r="L49" s="157"/>
    </row>
    <row r="50" spans="1:12" ht="12.75">
      <c r="A50" s="2"/>
      <c r="B50" s="17"/>
      <c r="C50" s="17"/>
      <c r="D50" s="17"/>
      <c r="E50" s="17"/>
      <c r="F50" s="17"/>
      <c r="G50" s="17"/>
      <c r="H50" s="17"/>
      <c r="I50" s="17"/>
      <c r="J50" s="17"/>
      <c r="K50" s="17"/>
      <c r="L50" s="12"/>
    </row>
    <row r="51" spans="1:12" ht="12.75">
      <c r="A51" s="19"/>
      <c r="B51" s="167"/>
      <c r="C51" s="167"/>
      <c r="D51" s="167"/>
      <c r="E51" s="167"/>
      <c r="F51" s="167"/>
      <c r="G51" s="167"/>
      <c r="H51" s="167"/>
      <c r="I51" s="167"/>
      <c r="J51" s="167"/>
      <c r="K51" s="167"/>
      <c r="L51" s="157"/>
    </row>
    <row r="52" spans="1:12" ht="12.75">
      <c r="A52" s="3"/>
      <c r="B52" s="168"/>
      <c r="C52" s="168"/>
      <c r="D52" s="168"/>
      <c r="E52" s="168"/>
      <c r="F52" s="168"/>
      <c r="G52" s="168"/>
      <c r="H52" s="168"/>
      <c r="I52" s="168"/>
      <c r="J52" s="168"/>
      <c r="K52" s="168"/>
      <c r="L52" s="157"/>
    </row>
    <row r="53" spans="1:12" ht="12.75">
      <c r="A53" s="3"/>
      <c r="B53" s="168"/>
      <c r="C53" s="168"/>
      <c r="D53" s="168"/>
      <c r="E53" s="168"/>
      <c r="F53" s="168"/>
      <c r="G53" s="168"/>
      <c r="H53" s="168"/>
      <c r="I53" s="168"/>
      <c r="J53" s="168"/>
      <c r="K53" s="168"/>
      <c r="L53" s="157"/>
    </row>
    <row r="54" spans="1:12" ht="12.75">
      <c r="A54" s="15"/>
      <c r="B54" s="18"/>
      <c r="C54" s="18"/>
      <c r="D54" s="18"/>
      <c r="E54" s="18"/>
      <c r="F54" s="18"/>
      <c r="G54" s="18"/>
      <c r="H54" s="18"/>
      <c r="I54" s="18"/>
      <c r="J54" s="18"/>
      <c r="K54" s="18"/>
      <c r="L54" s="157"/>
    </row>
    <row r="55" spans="1:12" ht="12.75">
      <c r="A55" s="15"/>
      <c r="B55" s="17"/>
      <c r="C55" s="17"/>
      <c r="D55" s="17"/>
      <c r="E55" s="17"/>
      <c r="F55" s="17"/>
      <c r="G55" s="17"/>
      <c r="H55" s="17"/>
      <c r="I55" s="17"/>
      <c r="J55" s="17"/>
      <c r="K55" s="17"/>
      <c r="L55" s="12"/>
    </row>
    <row r="56" spans="1:12" s="1" customFormat="1" ht="12.75">
      <c r="A56" s="2"/>
      <c r="B56" s="169"/>
      <c r="C56" s="169"/>
      <c r="D56" s="169"/>
      <c r="E56" s="169"/>
      <c r="F56" s="169"/>
      <c r="G56" s="169"/>
      <c r="H56" s="169"/>
      <c r="I56" s="169"/>
      <c r="J56" s="169"/>
      <c r="K56" s="169"/>
      <c r="L56" s="170"/>
    </row>
    <row r="57" spans="1:12" ht="12.75">
      <c r="A57" s="3"/>
      <c r="B57" s="171"/>
      <c r="C57" s="171"/>
      <c r="D57" s="171"/>
      <c r="E57" s="171"/>
      <c r="F57" s="171"/>
      <c r="G57" s="171"/>
      <c r="H57" s="171"/>
      <c r="I57" s="171"/>
      <c r="J57" s="171"/>
      <c r="K57" s="171"/>
      <c r="L57" s="21"/>
    </row>
    <row r="58" spans="1:12" ht="12.75">
      <c r="A58" s="3"/>
      <c r="B58" s="22"/>
      <c r="C58" s="22"/>
      <c r="D58" s="22"/>
      <c r="E58" s="22"/>
      <c r="F58" s="22"/>
      <c r="G58" s="22"/>
      <c r="H58" s="22"/>
      <c r="I58" s="22"/>
      <c r="J58" s="22"/>
      <c r="K58" s="22"/>
      <c r="L58" s="21"/>
    </row>
    <row r="59" spans="1:12" ht="12.75">
      <c r="A59" s="2"/>
      <c r="B59" s="172"/>
      <c r="C59" s="172"/>
      <c r="D59" s="172"/>
      <c r="E59" s="172"/>
      <c r="F59" s="172"/>
      <c r="G59" s="172"/>
      <c r="H59" s="172"/>
      <c r="I59" s="172"/>
      <c r="J59" s="172"/>
      <c r="K59" s="172"/>
      <c r="L59" s="173"/>
    </row>
    <row r="60" spans="1:12" ht="12.75">
      <c r="A60" s="2"/>
      <c r="B60" s="8"/>
      <c r="C60" s="8"/>
      <c r="D60" s="8"/>
      <c r="E60" s="8"/>
      <c r="F60" s="22"/>
      <c r="G60" s="22"/>
      <c r="H60" s="22"/>
      <c r="I60" s="22"/>
      <c r="J60" s="22"/>
      <c r="K60" s="22"/>
      <c r="L60" s="21"/>
    </row>
    <row r="61" spans="1:12" ht="12.75">
      <c r="A61" s="3"/>
      <c r="B61" s="8"/>
      <c r="C61" s="8"/>
      <c r="D61" s="8"/>
      <c r="E61" s="8"/>
      <c r="F61" s="22"/>
      <c r="G61" s="22"/>
      <c r="H61" s="22"/>
      <c r="I61" s="22"/>
      <c r="J61" s="22"/>
      <c r="K61" s="22"/>
      <c r="L61" s="21"/>
    </row>
    <row r="62" spans="1:12" ht="12.75">
      <c r="A62" s="3"/>
      <c r="B62" s="8"/>
      <c r="C62" s="8"/>
      <c r="D62" s="8"/>
      <c r="E62" s="8"/>
      <c r="F62" s="22"/>
      <c r="G62" s="22"/>
      <c r="H62" s="22"/>
      <c r="I62" s="22"/>
      <c r="J62" s="22"/>
      <c r="K62" s="22"/>
      <c r="L62" s="21"/>
    </row>
    <row r="63" spans="1:12" s="18" customFormat="1" ht="12.75">
      <c r="A63" s="2"/>
      <c r="B63" s="17"/>
      <c r="C63" s="17"/>
      <c r="D63" s="17"/>
      <c r="E63" s="17"/>
      <c r="F63" s="17"/>
      <c r="G63" s="17"/>
      <c r="H63" s="17"/>
      <c r="I63" s="17"/>
      <c r="J63" s="17"/>
      <c r="K63" s="17"/>
      <c r="L63" s="12"/>
    </row>
    <row r="64" spans="1:12" s="18" customFormat="1" ht="12.75">
      <c r="A64" s="19"/>
      <c r="B64" s="20"/>
      <c r="C64" s="20"/>
      <c r="D64" s="20"/>
      <c r="E64" s="20"/>
      <c r="F64" s="20"/>
      <c r="G64" s="20"/>
      <c r="H64" s="20"/>
      <c r="I64" s="20"/>
      <c r="J64" s="20"/>
      <c r="K64" s="20"/>
      <c r="L64" s="21"/>
    </row>
    <row r="65" spans="1:12" s="18" customFormat="1" ht="12.75">
      <c r="A65" s="2"/>
      <c r="B65" s="22"/>
      <c r="C65" s="22"/>
      <c r="D65" s="22"/>
      <c r="E65" s="22"/>
      <c r="F65" s="22"/>
      <c r="G65" s="22"/>
      <c r="H65" s="22"/>
      <c r="I65" s="22"/>
      <c r="J65" s="22"/>
      <c r="K65" s="22"/>
      <c r="L65" s="21"/>
    </row>
    <row r="66" spans="1:12" s="18" customFormat="1" ht="12.75">
      <c r="A66" s="3"/>
      <c r="B66" s="22"/>
      <c r="C66" s="22"/>
      <c r="D66" s="22"/>
      <c r="E66" s="22"/>
      <c r="F66" s="22"/>
      <c r="G66" s="22"/>
      <c r="H66" s="22"/>
      <c r="I66" s="22"/>
      <c r="J66" s="22"/>
      <c r="K66" s="22"/>
      <c r="L66" s="21"/>
    </row>
    <row r="67" spans="1:12" s="18" customFormat="1" ht="12.75">
      <c r="A67" s="3"/>
      <c r="B67" s="22"/>
      <c r="C67" s="22"/>
      <c r="D67" s="22"/>
      <c r="E67" s="22"/>
      <c r="F67" s="22"/>
      <c r="G67" s="22"/>
      <c r="H67" s="22"/>
      <c r="I67" s="22"/>
      <c r="J67" s="22"/>
      <c r="K67" s="22"/>
      <c r="L67" s="21"/>
    </row>
    <row r="68" spans="1:11" ht="12.75">
      <c r="A68" s="3"/>
      <c r="B68" s="22"/>
      <c r="C68" s="22"/>
      <c r="D68" s="22"/>
      <c r="E68" s="22"/>
      <c r="F68" s="22"/>
      <c r="G68" s="22"/>
      <c r="H68" s="22"/>
      <c r="I68" s="22"/>
      <c r="J68" s="22"/>
      <c r="K68" s="22"/>
    </row>
    <row r="69" spans="1:11" ht="12.75">
      <c r="A69" s="3"/>
      <c r="B69" s="22"/>
      <c r="C69" s="22"/>
      <c r="D69" s="22"/>
      <c r="E69" s="22"/>
      <c r="F69" s="22"/>
      <c r="G69" s="22"/>
      <c r="H69" s="22"/>
      <c r="I69" s="22"/>
      <c r="J69" s="22"/>
      <c r="K69" s="22"/>
    </row>
    <row r="70" spans="1:11" ht="12.75">
      <c r="A70" s="3"/>
      <c r="B70" s="22"/>
      <c r="C70" s="22"/>
      <c r="D70" s="22"/>
      <c r="E70" s="22"/>
      <c r="F70" s="22"/>
      <c r="G70" s="22"/>
      <c r="H70" s="22"/>
      <c r="I70" s="22"/>
      <c r="J70" s="22"/>
      <c r="K70" s="22"/>
    </row>
    <row r="71" spans="1:11" ht="12.75">
      <c r="A71" s="3"/>
      <c r="B71" s="22"/>
      <c r="C71" s="22"/>
      <c r="D71" s="22"/>
      <c r="E71" s="22"/>
      <c r="F71" s="22"/>
      <c r="G71" s="22"/>
      <c r="H71" s="22"/>
      <c r="I71" s="22"/>
      <c r="J71" s="22"/>
      <c r="K71" s="22"/>
    </row>
    <row r="72" spans="1:11" ht="12.75">
      <c r="A72" s="3"/>
      <c r="B72" s="22"/>
      <c r="C72" s="22"/>
      <c r="D72" s="22"/>
      <c r="E72" s="22"/>
      <c r="F72" s="22"/>
      <c r="G72" s="22"/>
      <c r="H72" s="22"/>
      <c r="I72" s="22"/>
      <c r="J72" s="22"/>
      <c r="K72" s="22"/>
    </row>
    <row r="73" spans="1:11" ht="12.75">
      <c r="A73" s="3"/>
      <c r="B73" s="22"/>
      <c r="C73" s="22"/>
      <c r="D73" s="22"/>
      <c r="E73" s="22"/>
      <c r="F73" s="22"/>
      <c r="G73" s="22"/>
      <c r="H73" s="22"/>
      <c r="I73" s="22"/>
      <c r="J73" s="22"/>
      <c r="K73" s="22"/>
    </row>
    <row r="74" spans="1:12" s="8" customFormat="1" ht="12.75">
      <c r="A74" s="3"/>
      <c r="B74" s="22"/>
      <c r="C74" s="22"/>
      <c r="D74" s="22"/>
      <c r="E74" s="22"/>
      <c r="F74" s="22"/>
      <c r="G74" s="22"/>
      <c r="H74" s="22"/>
      <c r="I74" s="22"/>
      <c r="J74" s="22"/>
      <c r="K74" s="22"/>
      <c r="L74" s="17"/>
    </row>
    <row r="75" spans="1:12" s="8" customFormat="1" ht="12.75">
      <c r="A75" s="3"/>
      <c r="B75" s="22"/>
      <c r="C75" s="22"/>
      <c r="D75" s="22"/>
      <c r="E75" s="22"/>
      <c r="F75" s="22"/>
      <c r="G75" s="22"/>
      <c r="H75" s="22"/>
      <c r="I75" s="22"/>
      <c r="J75" s="22"/>
      <c r="K75" s="22"/>
      <c r="L75" s="17"/>
    </row>
    <row r="76" spans="1:12" s="8" customFormat="1" ht="12.75">
      <c r="A76" s="3"/>
      <c r="B76" s="22"/>
      <c r="C76" s="22"/>
      <c r="D76" s="22"/>
      <c r="E76" s="22"/>
      <c r="F76" s="22"/>
      <c r="G76" s="22"/>
      <c r="H76" s="22"/>
      <c r="I76" s="22"/>
      <c r="J76" s="22"/>
      <c r="K76" s="22"/>
      <c r="L76" s="17"/>
    </row>
    <row r="77" spans="1:12" s="8" customFormat="1" ht="12.75">
      <c r="A77" s="3"/>
      <c r="L77" s="17"/>
    </row>
    <row r="78" spans="1:12" s="8" customFormat="1" ht="12.75">
      <c r="A78" s="3"/>
      <c r="L78" s="17"/>
    </row>
    <row r="79" spans="1:12" s="8" customFormat="1" ht="12.75">
      <c r="A79" s="23"/>
      <c r="L79" s="17"/>
    </row>
    <row r="80" spans="1:12" s="8" customFormat="1" ht="12.75">
      <c r="A80" s="15"/>
      <c r="L80" s="17"/>
    </row>
    <row r="81" spans="1:12" s="8" customFormat="1" ht="12.75">
      <c r="A81" s="3"/>
      <c r="L81" s="17"/>
    </row>
    <row r="82" spans="1:12" s="8" customFormat="1" ht="12.75">
      <c r="A82" s="3"/>
      <c r="L82" s="17"/>
    </row>
    <row r="83" spans="1:12" s="8" customFormat="1" ht="12.75">
      <c r="A83" s="3"/>
      <c r="L83" s="17"/>
    </row>
    <row r="84" spans="1:12" s="8" customFormat="1" ht="12.75">
      <c r="A84" s="23"/>
      <c r="L84" s="17"/>
    </row>
    <row r="85" spans="1:12" s="8" customFormat="1" ht="12.75">
      <c r="A85" s="3"/>
      <c r="L85" s="17"/>
    </row>
    <row r="86" spans="1:12" s="8" customFormat="1" ht="12.75">
      <c r="A86" s="3"/>
      <c r="L86" s="17"/>
    </row>
    <row r="87" spans="1:12" s="8" customFormat="1" ht="12.75">
      <c r="A87" s="3"/>
      <c r="L87" s="17"/>
    </row>
    <row r="88" spans="1:12" s="8" customFormat="1" ht="12.75">
      <c r="A88" s="3"/>
      <c r="L88" s="17"/>
    </row>
    <row r="89" spans="1:12" s="8" customFormat="1" ht="12.75">
      <c r="A89" s="3"/>
      <c r="L89" s="17"/>
    </row>
    <row r="90" spans="1:12" s="8" customFormat="1" ht="12.75">
      <c r="A90" s="3"/>
      <c r="L90" s="17"/>
    </row>
    <row r="91" spans="1:12" s="8" customFormat="1" ht="12.75">
      <c r="A91" s="3"/>
      <c r="L91" s="17"/>
    </row>
    <row r="92" spans="1:12" s="8" customFormat="1" ht="12.75">
      <c r="A92" s="3"/>
      <c r="L92" s="17"/>
    </row>
    <row r="93" spans="1:12" s="8" customFormat="1" ht="12.75">
      <c r="A93" s="3"/>
      <c r="L93" s="17"/>
    </row>
    <row r="94" spans="1:12" s="8" customFormat="1" ht="12.75">
      <c r="A94" s="3"/>
      <c r="L94" s="17"/>
    </row>
    <row r="95" spans="1:12" s="8" customFormat="1" ht="12.75">
      <c r="A95" s="3"/>
      <c r="L95" s="17"/>
    </row>
    <row r="96" spans="1:12" s="8" customFormat="1" ht="12.75">
      <c r="A96" s="23"/>
      <c r="L96" s="17"/>
    </row>
    <row r="97" spans="1:12" s="8" customFormat="1" ht="12.75">
      <c r="A97" s="3"/>
      <c r="L97" s="17"/>
    </row>
    <row r="98" spans="1:12" s="8" customFormat="1" ht="12.75">
      <c r="A98" s="3"/>
      <c r="L98" s="17"/>
    </row>
    <row r="99" spans="1:12" s="8" customFormat="1" ht="12.75">
      <c r="A99" s="3"/>
      <c r="L99" s="17"/>
    </row>
    <row r="100" spans="1:12" s="8" customFormat="1" ht="12.75">
      <c r="A100" s="3"/>
      <c r="L100" s="17"/>
    </row>
    <row r="101" spans="1:12" s="8" customFormat="1" ht="12.75">
      <c r="A101" s="3"/>
      <c r="L101" s="17"/>
    </row>
    <row r="102" spans="1:12" s="8" customFormat="1" ht="12.75">
      <c r="A102" s="23"/>
      <c r="L102" s="17"/>
    </row>
    <row r="103" spans="1:12" s="8" customFormat="1" ht="12.75">
      <c r="A103" s="15"/>
      <c r="L103" s="17"/>
    </row>
    <row r="104" spans="1:12" s="8" customFormat="1" ht="12.75">
      <c r="A104" s="3"/>
      <c r="L104" s="17"/>
    </row>
    <row r="105" spans="1:12" s="8" customFormat="1" ht="12.75">
      <c r="A105" s="3"/>
      <c r="L105" s="17"/>
    </row>
    <row r="106" spans="1:12" s="8" customFormat="1" ht="12.75">
      <c r="A106" s="3"/>
      <c r="L106" s="17"/>
    </row>
    <row r="107" spans="1:12" s="8" customFormat="1" ht="12.75">
      <c r="A107" s="3"/>
      <c r="L107" s="17"/>
    </row>
    <row r="108" spans="1:12" s="8" customFormat="1" ht="12.75">
      <c r="A108" s="3"/>
      <c r="L108" s="17"/>
    </row>
    <row r="109" spans="1:12" s="8" customFormat="1" ht="12.75">
      <c r="A109" s="23"/>
      <c r="L109" s="17"/>
    </row>
    <row r="110" spans="1:12" s="8" customFormat="1" ht="12.75">
      <c r="A110" s="3"/>
      <c r="L110" s="17"/>
    </row>
    <row r="111" spans="1:12" s="8" customFormat="1" ht="12.75">
      <c r="A111" s="3"/>
      <c r="L111" s="17"/>
    </row>
    <row r="112" spans="1:12" s="8" customFormat="1" ht="12.75">
      <c r="A112" s="3"/>
      <c r="L112" s="17"/>
    </row>
    <row r="113" spans="1:12" s="8" customFormat="1" ht="12.75">
      <c r="A113" s="3"/>
      <c r="L113" s="17"/>
    </row>
    <row r="114" spans="1:12" s="8" customFormat="1" ht="12.75">
      <c r="A114" s="3"/>
      <c r="L114" s="17"/>
    </row>
    <row r="115" spans="1:12" s="8" customFormat="1" ht="12.75">
      <c r="A115" s="3"/>
      <c r="L115" s="17"/>
    </row>
    <row r="116" spans="1:12" s="8" customFormat="1" ht="12.75">
      <c r="A116" s="3"/>
      <c r="L116" s="17"/>
    </row>
    <row r="117" spans="1:12" s="8" customFormat="1" ht="12.75">
      <c r="A117" s="3"/>
      <c r="L117" s="17"/>
    </row>
    <row r="118" spans="1:12" s="8" customFormat="1" ht="12.75">
      <c r="A118" s="3"/>
      <c r="L118" s="17"/>
    </row>
    <row r="119" spans="1:12" s="8" customFormat="1" ht="12.75">
      <c r="A119" s="3"/>
      <c r="L119" s="17"/>
    </row>
    <row r="120" spans="1:12" s="8" customFormat="1" ht="12.75">
      <c r="A120" s="3"/>
      <c r="L120" s="17"/>
    </row>
    <row r="121" spans="1:12" s="8" customFormat="1" ht="12.75">
      <c r="A121" s="3"/>
      <c r="L121" s="17"/>
    </row>
    <row r="122" spans="1:12" s="8" customFormat="1" ht="12.75">
      <c r="A122" s="3"/>
      <c r="L122" s="17"/>
    </row>
    <row r="123" spans="1:12" s="8" customFormat="1" ht="12.75">
      <c r="A123" s="3"/>
      <c r="L123" s="17"/>
    </row>
    <row r="124" spans="1:12" s="8" customFormat="1" ht="12.75">
      <c r="A124" s="15"/>
      <c r="L124" s="17"/>
    </row>
    <row r="125" spans="1:12" s="8" customFormat="1" ht="12.75">
      <c r="A125" s="3"/>
      <c r="L125" s="17"/>
    </row>
    <row r="126" spans="1:12" s="8" customFormat="1" ht="12.75">
      <c r="A126" s="3"/>
      <c r="L126" s="17"/>
    </row>
    <row r="127" spans="1:12" s="8" customFormat="1" ht="12.75">
      <c r="A127" s="3"/>
      <c r="L127" s="17"/>
    </row>
    <row r="128" spans="1:12" s="8" customFormat="1" ht="12.75">
      <c r="A128" s="23"/>
      <c r="L128" s="17"/>
    </row>
    <row r="129" spans="1:12" s="8" customFormat="1" ht="12.75">
      <c r="A129" s="3"/>
      <c r="L129" s="17"/>
    </row>
    <row r="130" spans="1:12" s="8" customFormat="1" ht="12.75">
      <c r="A130" s="3"/>
      <c r="L130" s="17"/>
    </row>
    <row r="131" spans="1:12" s="8" customFormat="1" ht="12.75">
      <c r="A131" s="3"/>
      <c r="L131" s="17"/>
    </row>
    <row r="132" spans="1:12" s="8" customFormat="1" ht="12.75">
      <c r="A132" s="3"/>
      <c r="L132" s="17"/>
    </row>
    <row r="133" spans="1:12" s="8" customFormat="1" ht="12.75">
      <c r="A133" s="3"/>
      <c r="L133" s="17"/>
    </row>
    <row r="134" spans="1:12" s="8" customFormat="1" ht="12.75">
      <c r="A134" s="3"/>
      <c r="L134" s="17"/>
    </row>
    <row r="135" spans="1:12" s="8" customFormat="1" ht="12.75">
      <c r="A135" s="3"/>
      <c r="L135" s="17"/>
    </row>
    <row r="136" spans="1:12" s="8" customFormat="1" ht="12.75">
      <c r="A136" s="3"/>
      <c r="L136" s="17"/>
    </row>
    <row r="137" spans="1:12" s="8" customFormat="1" ht="12.75">
      <c r="A137" s="3"/>
      <c r="L137" s="17"/>
    </row>
    <row r="138" spans="1:12" s="8" customFormat="1" ht="12.75">
      <c r="A138" s="3"/>
      <c r="L138" s="17"/>
    </row>
    <row r="139" spans="1:12" s="8" customFormat="1" ht="12.75">
      <c r="A139" s="3"/>
      <c r="L139" s="17"/>
    </row>
    <row r="140" spans="1:12" s="8" customFormat="1" ht="12.75">
      <c r="A140" s="3"/>
      <c r="L140" s="17"/>
    </row>
    <row r="141" spans="1:12" s="8" customFormat="1" ht="12.75">
      <c r="A141" s="3"/>
      <c r="L141" s="17"/>
    </row>
    <row r="142" spans="1:12" s="8" customFormat="1" ht="12.75">
      <c r="A142" s="3"/>
      <c r="L142" s="17"/>
    </row>
    <row r="143" spans="1:12" s="8" customFormat="1" ht="12.75">
      <c r="A143" s="23"/>
      <c r="L143" s="17"/>
    </row>
    <row r="144" spans="1:12" s="8" customFormat="1" ht="12.75">
      <c r="A144" s="3"/>
      <c r="L144" s="17"/>
    </row>
    <row r="145" spans="1:12" s="8" customFormat="1" ht="12.75">
      <c r="A145" s="3"/>
      <c r="L145" s="17"/>
    </row>
    <row r="146" spans="1:12" s="8" customFormat="1" ht="12.75">
      <c r="A146" s="3"/>
      <c r="L146" s="17"/>
    </row>
    <row r="147" spans="1:12" s="8" customFormat="1" ht="12.75">
      <c r="A147" s="3"/>
      <c r="L147" s="17"/>
    </row>
    <row r="148" spans="1:12" s="8" customFormat="1" ht="12.75">
      <c r="A148" s="3"/>
      <c r="L148" s="17"/>
    </row>
    <row r="149" spans="1:12" s="8" customFormat="1" ht="12.75">
      <c r="A149" s="23"/>
      <c r="L149" s="17"/>
    </row>
    <row r="150" spans="1:12" s="8" customFormat="1" ht="12.75">
      <c r="A150" s="15"/>
      <c r="L150" s="17"/>
    </row>
    <row r="151" spans="1:12" s="8" customFormat="1" ht="12.75">
      <c r="A151" s="3"/>
      <c r="L151" s="17"/>
    </row>
    <row r="152" spans="1:12" s="8" customFormat="1" ht="12.75">
      <c r="A152" s="3"/>
      <c r="L152" s="17"/>
    </row>
    <row r="153" spans="1:12" s="8" customFormat="1" ht="12.75">
      <c r="A153" s="24"/>
      <c r="L153" s="17"/>
    </row>
    <row r="154" spans="1:12" s="8" customFormat="1" ht="12.75">
      <c r="A154" s="23"/>
      <c r="L154" s="17"/>
    </row>
    <row r="155" spans="1:12" s="8" customFormat="1" ht="12.75">
      <c r="A155" s="24"/>
      <c r="L155" s="17"/>
    </row>
    <row r="156" spans="1:12" s="8" customFormat="1" ht="12.75">
      <c r="A156" s="3"/>
      <c r="L156" s="17"/>
    </row>
    <row r="157" spans="1:12" s="8" customFormat="1" ht="12.75">
      <c r="A157" s="3"/>
      <c r="L157" s="17"/>
    </row>
    <row r="158" spans="1:12" s="8" customFormat="1" ht="12.75">
      <c r="A158" s="3"/>
      <c r="L158" s="17"/>
    </row>
    <row r="159" spans="1:12" s="8" customFormat="1" ht="12.75">
      <c r="A159" s="3"/>
      <c r="L159" s="17"/>
    </row>
    <row r="160" spans="1:12" s="8" customFormat="1" ht="12.75">
      <c r="A160" s="3"/>
      <c r="L160" s="17"/>
    </row>
    <row r="161" spans="1:12" s="8" customFormat="1" ht="12.75">
      <c r="A161" s="3"/>
      <c r="L161" s="17"/>
    </row>
    <row r="162" spans="1:12" s="8" customFormat="1" ht="12.75">
      <c r="A162" s="24"/>
      <c r="L162" s="17"/>
    </row>
    <row r="163" spans="1:12" s="8" customFormat="1" ht="12.75">
      <c r="A163" s="3"/>
      <c r="L163" s="17"/>
    </row>
    <row r="164" spans="1:12" s="8" customFormat="1" ht="12.75">
      <c r="A164" s="23"/>
      <c r="L164" s="17"/>
    </row>
    <row r="165" spans="1:12" s="8" customFormat="1" ht="12.75">
      <c r="A165" s="15"/>
      <c r="L165" s="17"/>
    </row>
    <row r="166" spans="1:12" s="8" customFormat="1" ht="12.75">
      <c r="A166" s="3"/>
      <c r="L166" s="17"/>
    </row>
    <row r="167" spans="1:12" s="8" customFormat="1" ht="12.75">
      <c r="A167" s="3"/>
      <c r="L167" s="17"/>
    </row>
    <row r="168" spans="1:12" s="8" customFormat="1" ht="12.75">
      <c r="A168" s="3"/>
      <c r="L168" s="17"/>
    </row>
    <row r="169" spans="1:12" s="8" customFormat="1" ht="12.75">
      <c r="A169" s="3"/>
      <c r="L169" s="17"/>
    </row>
    <row r="170" spans="1:12" s="8" customFormat="1" ht="12.75">
      <c r="A170" s="24"/>
      <c r="L170" s="17"/>
    </row>
    <row r="171" spans="1:12" s="8" customFormat="1" ht="12.75">
      <c r="A171" s="23"/>
      <c r="L171" s="17"/>
    </row>
    <row r="172" spans="1:12" s="8" customFormat="1" ht="12.75">
      <c r="A172" s="24"/>
      <c r="L172" s="17"/>
    </row>
    <row r="173" spans="1:12" s="8" customFormat="1" ht="12.75">
      <c r="A173" s="3"/>
      <c r="L173" s="17"/>
    </row>
    <row r="174" spans="1:12" s="8" customFormat="1" ht="12.75">
      <c r="A174" s="3"/>
      <c r="L174" s="17"/>
    </row>
    <row r="175" spans="1:12" s="8" customFormat="1" ht="12.75">
      <c r="A175" s="3"/>
      <c r="L175" s="17"/>
    </row>
    <row r="176" spans="1:12" s="8" customFormat="1" ht="12.75">
      <c r="A176" s="3"/>
      <c r="L176" s="17"/>
    </row>
    <row r="177" spans="1:12" s="8" customFormat="1" ht="12.75">
      <c r="A177" s="3"/>
      <c r="L177" s="17"/>
    </row>
    <row r="178" spans="1:12" s="8" customFormat="1" ht="12.75">
      <c r="A178" s="24"/>
      <c r="L178" s="17"/>
    </row>
    <row r="179" spans="1:12" s="8" customFormat="1" ht="12.75">
      <c r="A179" s="3"/>
      <c r="L179" s="17"/>
    </row>
    <row r="180" spans="1:12" s="8" customFormat="1" ht="12.75">
      <c r="A180" s="3"/>
      <c r="L180" s="17"/>
    </row>
    <row r="181" spans="1:12" s="8" customFormat="1" ht="12.75">
      <c r="A181" s="3"/>
      <c r="L181" s="17"/>
    </row>
    <row r="182" spans="1:12" s="8" customFormat="1" ht="12.75">
      <c r="A182" s="3"/>
      <c r="L182" s="17"/>
    </row>
    <row r="183" spans="1:12" s="8" customFormat="1" ht="12.75">
      <c r="A183" s="3"/>
      <c r="L183" s="17"/>
    </row>
    <row r="184" spans="1:12" s="8" customFormat="1" ht="12.75">
      <c r="A184" s="3"/>
      <c r="L184" s="17"/>
    </row>
    <row r="185" spans="1:12" s="8" customFormat="1" ht="12.75">
      <c r="A185" s="3"/>
      <c r="L185" s="17"/>
    </row>
    <row r="186" spans="1:12" s="8" customFormat="1" ht="12.75">
      <c r="A186" s="3"/>
      <c r="L186" s="17"/>
    </row>
    <row r="187" spans="1:12" s="8" customFormat="1" ht="12.75">
      <c r="A187" s="3"/>
      <c r="L187" s="17"/>
    </row>
    <row r="188" spans="1:12" s="8" customFormat="1" ht="12.75">
      <c r="A188" s="24"/>
      <c r="L188" s="17"/>
    </row>
    <row r="189" spans="1:12" s="8" customFormat="1" ht="12.75">
      <c r="A189" s="23"/>
      <c r="L189" s="17"/>
    </row>
    <row r="190" spans="1:12" s="8" customFormat="1" ht="12.75">
      <c r="A190" s="15"/>
      <c r="L190" s="17"/>
    </row>
    <row r="191" spans="1:12" s="8" customFormat="1" ht="12.75">
      <c r="A191" s="3"/>
      <c r="L191" s="17"/>
    </row>
    <row r="192" spans="1:12" s="8" customFormat="1" ht="12.75">
      <c r="A192" s="3"/>
      <c r="L192" s="17"/>
    </row>
    <row r="193" spans="1:12" s="8" customFormat="1" ht="12.75">
      <c r="A193" s="3"/>
      <c r="L193" s="17"/>
    </row>
    <row r="194" spans="1:12" s="8" customFormat="1" ht="12.75">
      <c r="A194" s="23"/>
      <c r="L194" s="17"/>
    </row>
    <row r="195" spans="1:12" s="8" customFormat="1" ht="12.75">
      <c r="A195" s="24"/>
      <c r="L195" s="17"/>
    </row>
    <row r="196" spans="1:12" s="8" customFormat="1" ht="12.75">
      <c r="A196" s="3"/>
      <c r="L196" s="17"/>
    </row>
    <row r="197" spans="1:12" s="8" customFormat="1" ht="12.75">
      <c r="A197" s="3"/>
      <c r="L197" s="17"/>
    </row>
    <row r="198" spans="1:12" s="8" customFormat="1" ht="12.75">
      <c r="A198" s="3"/>
      <c r="L198" s="17"/>
    </row>
    <row r="199" spans="1:12" s="8" customFormat="1" ht="12.75">
      <c r="A199" s="3"/>
      <c r="L199" s="17"/>
    </row>
    <row r="200" spans="1:12" s="8" customFormat="1" ht="12.75">
      <c r="A200" s="3"/>
      <c r="L200" s="17"/>
    </row>
    <row r="201" spans="1:12" s="8" customFormat="1" ht="12.75">
      <c r="A201" s="24"/>
      <c r="L201" s="17"/>
    </row>
    <row r="202" spans="1:12" s="8" customFormat="1" ht="12.75">
      <c r="A202" s="3"/>
      <c r="L202" s="17"/>
    </row>
    <row r="203" spans="1:12" s="8" customFormat="1" ht="12.75">
      <c r="A203" s="3"/>
      <c r="L203" s="17"/>
    </row>
    <row r="204" spans="1:12" s="8" customFormat="1" ht="12.75">
      <c r="A204" s="3"/>
      <c r="L204" s="17"/>
    </row>
    <row r="205" spans="1:12" s="8" customFormat="1" ht="12.75">
      <c r="A205" s="3"/>
      <c r="L205" s="17"/>
    </row>
    <row r="206" spans="1:12" s="8" customFormat="1" ht="12.75">
      <c r="A206" s="3"/>
      <c r="L206" s="17"/>
    </row>
    <row r="207" spans="1:12" s="8" customFormat="1" ht="12.75">
      <c r="A207" s="3"/>
      <c r="L207" s="17"/>
    </row>
    <row r="208" spans="1:12" s="8" customFormat="1" ht="12.75">
      <c r="A208" s="3"/>
      <c r="L208" s="17"/>
    </row>
    <row r="209" spans="1:12" s="8" customFormat="1" ht="12.75">
      <c r="A209" s="3"/>
      <c r="L209" s="17"/>
    </row>
    <row r="210" spans="1:12" s="8" customFormat="1" ht="12.75">
      <c r="A210" s="3"/>
      <c r="L210" s="17"/>
    </row>
    <row r="211" spans="1:12" s="8" customFormat="1" ht="12.75">
      <c r="A211" s="3"/>
      <c r="L211" s="17"/>
    </row>
    <row r="212" spans="1:12" s="8" customFormat="1" ht="12.75">
      <c r="A212" s="3"/>
      <c r="L212" s="17"/>
    </row>
    <row r="213" spans="1:12" s="8" customFormat="1" ht="12.75">
      <c r="A213" s="3"/>
      <c r="L213" s="17"/>
    </row>
    <row r="214" spans="1:12" s="8" customFormat="1" ht="12.75">
      <c r="A214" s="3"/>
      <c r="L214" s="17"/>
    </row>
    <row r="215" spans="1:12" s="8" customFormat="1" ht="12.75">
      <c r="A215" s="3"/>
      <c r="L215" s="17"/>
    </row>
    <row r="216" spans="1:12" s="8" customFormat="1" ht="12.75">
      <c r="A216" s="3"/>
      <c r="L216" s="17"/>
    </row>
    <row r="217" spans="1:12" s="8" customFormat="1" ht="12.75">
      <c r="A217" s="3"/>
      <c r="L217" s="17"/>
    </row>
    <row r="218" spans="1:12" s="8" customFormat="1" ht="12.75">
      <c r="A218" s="3"/>
      <c r="L218" s="17"/>
    </row>
    <row r="219" spans="1:12" s="8" customFormat="1" ht="12.75">
      <c r="A219" s="23"/>
      <c r="L219" s="17"/>
    </row>
    <row r="220" spans="1:12" s="8" customFormat="1" ht="12.75">
      <c r="A220" s="15"/>
      <c r="L220" s="17"/>
    </row>
    <row r="221" spans="1:12" s="8" customFormat="1" ht="12.75">
      <c r="A221" s="3"/>
      <c r="L221" s="17"/>
    </row>
    <row r="222" spans="1:12" s="8" customFormat="1" ht="12.75">
      <c r="A222" s="3"/>
      <c r="L222" s="17"/>
    </row>
    <row r="223" spans="1:12" s="8" customFormat="1" ht="12.75">
      <c r="A223" s="3"/>
      <c r="L223" s="17"/>
    </row>
    <row r="224" spans="1:12" s="8" customFormat="1" ht="12.75">
      <c r="A224" s="3"/>
      <c r="L224" s="17"/>
    </row>
    <row r="225" spans="1:12" s="8" customFormat="1" ht="12.75">
      <c r="A225" s="3"/>
      <c r="L225" s="17"/>
    </row>
    <row r="226" spans="1:12" s="8" customFormat="1" ht="12.75">
      <c r="A226" s="23"/>
      <c r="L226" s="17"/>
    </row>
    <row r="227" spans="1:12" s="8" customFormat="1" ht="12.75">
      <c r="A227" s="24"/>
      <c r="L227" s="17"/>
    </row>
    <row r="228" spans="1:12" s="8" customFormat="1" ht="12.75">
      <c r="A228" s="3"/>
      <c r="L228" s="17"/>
    </row>
    <row r="229" spans="1:12" s="8" customFormat="1" ht="12.75">
      <c r="A229" s="3"/>
      <c r="L229" s="17"/>
    </row>
    <row r="230" spans="1:12" s="8" customFormat="1" ht="12.75">
      <c r="A230" s="24"/>
      <c r="L230" s="17"/>
    </row>
    <row r="231" spans="1:12" s="8" customFormat="1" ht="12.75">
      <c r="A231" s="3"/>
      <c r="L231" s="17"/>
    </row>
    <row r="232" spans="1:12" s="8" customFormat="1" ht="12.75">
      <c r="A232" s="3"/>
      <c r="L232" s="17"/>
    </row>
    <row r="233" spans="1:12" s="8" customFormat="1" ht="12.75">
      <c r="A233" s="24"/>
      <c r="L233" s="17"/>
    </row>
    <row r="234" spans="1:12" s="8" customFormat="1" ht="12.75">
      <c r="A234" s="3"/>
      <c r="L234" s="17"/>
    </row>
    <row r="235" spans="1:12" s="8" customFormat="1" ht="12.75">
      <c r="A235" s="3"/>
      <c r="L235" s="17"/>
    </row>
    <row r="236" spans="1:12" s="8" customFormat="1" ht="12.75">
      <c r="A236" s="3"/>
      <c r="L236" s="17"/>
    </row>
    <row r="237" spans="1:12" s="8" customFormat="1" ht="12.75">
      <c r="A237" s="3"/>
      <c r="L237" s="17"/>
    </row>
    <row r="238" spans="1:12" s="8" customFormat="1" ht="12.75">
      <c r="A238" s="23"/>
      <c r="L238" s="17"/>
    </row>
    <row r="239" spans="1:12" s="8" customFormat="1" ht="12.75">
      <c r="A239" s="3"/>
      <c r="L239" s="17"/>
    </row>
    <row r="240" spans="1:12" s="8" customFormat="1" ht="12.75">
      <c r="A240" s="3"/>
      <c r="L240" s="17"/>
    </row>
    <row r="241" spans="1:12" s="8" customFormat="1" ht="12.75">
      <c r="A241" s="3"/>
      <c r="L241" s="17"/>
    </row>
    <row r="242" spans="1:12" s="8" customFormat="1" ht="12.75">
      <c r="A242" s="3"/>
      <c r="L242" s="17"/>
    </row>
    <row r="243" spans="1:12" s="8" customFormat="1" ht="12.75">
      <c r="A243" s="23"/>
      <c r="L243" s="17"/>
    </row>
    <row r="244" spans="1:12" s="8" customFormat="1" ht="12.75">
      <c r="A244" s="15"/>
      <c r="L244" s="17"/>
    </row>
    <row r="245" spans="1:12" s="8" customFormat="1" ht="12.75">
      <c r="A245" s="3"/>
      <c r="L245" s="17"/>
    </row>
    <row r="246" spans="1:12" s="8" customFormat="1" ht="12.75">
      <c r="A246" s="3"/>
      <c r="L246" s="17"/>
    </row>
    <row r="247" spans="1:12" s="8" customFormat="1" ht="12.75">
      <c r="A247" s="3"/>
      <c r="L247" s="17"/>
    </row>
    <row r="248" spans="1:12" s="8" customFormat="1" ht="12.75">
      <c r="A248" s="23"/>
      <c r="L248" s="17"/>
    </row>
    <row r="249" spans="1:12" s="8" customFormat="1" ht="12.75">
      <c r="A249" s="24"/>
      <c r="L249" s="17"/>
    </row>
    <row r="250" spans="1:12" s="8" customFormat="1" ht="12.75">
      <c r="A250" s="3"/>
      <c r="L250" s="17"/>
    </row>
    <row r="251" spans="1:12" s="8" customFormat="1" ht="12.75">
      <c r="A251" s="3"/>
      <c r="L251" s="17"/>
    </row>
    <row r="252" spans="1:12" s="8" customFormat="1" ht="12.75">
      <c r="A252" s="3"/>
      <c r="L252" s="17"/>
    </row>
    <row r="253" spans="1:12" s="8" customFormat="1" ht="12.75">
      <c r="A253" s="3"/>
      <c r="L253" s="17"/>
    </row>
    <row r="254" spans="1:12" s="8" customFormat="1" ht="12.75">
      <c r="A254" s="3"/>
      <c r="L254" s="17"/>
    </row>
    <row r="255" spans="1:12" s="8" customFormat="1" ht="12.75">
      <c r="A255" s="3"/>
      <c r="L255" s="17"/>
    </row>
    <row r="256" spans="1:12" s="8" customFormat="1" ht="12.75">
      <c r="A256" s="3"/>
      <c r="L256" s="17"/>
    </row>
    <row r="257" spans="1:12" s="8" customFormat="1" ht="12.75">
      <c r="A257" s="3"/>
      <c r="L257" s="17"/>
    </row>
    <row r="258" spans="1:12" s="8" customFormat="1" ht="12.75">
      <c r="A258" s="3"/>
      <c r="L258" s="17"/>
    </row>
    <row r="259" spans="1:12" s="8" customFormat="1" ht="12.75">
      <c r="A259" s="3"/>
      <c r="L259" s="17"/>
    </row>
    <row r="260" spans="1:12" s="8" customFormat="1" ht="12.75">
      <c r="A260" s="3"/>
      <c r="L260" s="17"/>
    </row>
    <row r="261" spans="1:12" s="8" customFormat="1" ht="12.75">
      <c r="A261" s="3"/>
      <c r="L261" s="17"/>
    </row>
    <row r="262" spans="1:12" s="8" customFormat="1" ht="12.75">
      <c r="A262" s="3"/>
      <c r="L262" s="17"/>
    </row>
    <row r="263" spans="1:12" s="8" customFormat="1" ht="12.75">
      <c r="A263" s="3"/>
      <c r="L263" s="17"/>
    </row>
    <row r="264" spans="1:12" s="8" customFormat="1" ht="12.75">
      <c r="A264" s="3"/>
      <c r="L264" s="17"/>
    </row>
    <row r="265" spans="1:12" s="8" customFormat="1" ht="12.75">
      <c r="A265" s="3"/>
      <c r="L265" s="17"/>
    </row>
    <row r="266" spans="1:12" s="8" customFormat="1" ht="12.75">
      <c r="A266" s="3"/>
      <c r="L266" s="17"/>
    </row>
    <row r="267" spans="1:12" s="8" customFormat="1" ht="12.75">
      <c r="A267" s="3"/>
      <c r="L267" s="17"/>
    </row>
    <row r="268" spans="1:12" s="8" customFormat="1" ht="12.75">
      <c r="A268" s="3"/>
      <c r="L268" s="17"/>
    </row>
    <row r="269" spans="1:12" s="8" customFormat="1" ht="12.75">
      <c r="A269" s="3"/>
      <c r="L269" s="17"/>
    </row>
    <row r="270" spans="1:12" s="8" customFormat="1" ht="12.75">
      <c r="A270" s="3"/>
      <c r="L270" s="17"/>
    </row>
    <row r="271" spans="1:12" s="8" customFormat="1" ht="12.75">
      <c r="A271" s="3"/>
      <c r="L271" s="17"/>
    </row>
    <row r="272" spans="1:12" s="8" customFormat="1" ht="12.75">
      <c r="A272" s="3"/>
      <c r="L272" s="17"/>
    </row>
    <row r="273" spans="1:12" s="8" customFormat="1" ht="12.75">
      <c r="A273" s="3"/>
      <c r="L273" s="17"/>
    </row>
    <row r="274" spans="1:12" s="8" customFormat="1" ht="12.75">
      <c r="A274" s="3"/>
      <c r="L274" s="17"/>
    </row>
    <row r="275" spans="1:12" s="8" customFormat="1" ht="12.75">
      <c r="A275" s="3"/>
      <c r="L275" s="17"/>
    </row>
    <row r="276" spans="1:12" s="8" customFormat="1" ht="12.75">
      <c r="A276" s="3"/>
      <c r="L276" s="17"/>
    </row>
    <row r="277" spans="1:12" s="8" customFormat="1" ht="12.75">
      <c r="A277" s="3"/>
      <c r="L277" s="17"/>
    </row>
    <row r="278" spans="1:12" s="8" customFormat="1" ht="12.75">
      <c r="A278" s="3"/>
      <c r="L278" s="17"/>
    </row>
    <row r="279" spans="1:12" s="8" customFormat="1" ht="12.75">
      <c r="A279" s="3"/>
      <c r="L279" s="17"/>
    </row>
    <row r="280" spans="1:12" s="8" customFormat="1" ht="12.75">
      <c r="A280" s="3"/>
      <c r="L280" s="17"/>
    </row>
    <row r="281" spans="1:12" s="8" customFormat="1" ht="12.75">
      <c r="A281" s="3"/>
      <c r="L281" s="17"/>
    </row>
    <row r="282" spans="1:12" s="8" customFormat="1" ht="12.75">
      <c r="A282" s="3"/>
      <c r="L282" s="17"/>
    </row>
    <row r="283" spans="1:12" s="8" customFormat="1" ht="12.75">
      <c r="A283" s="3"/>
      <c r="L283" s="17"/>
    </row>
    <row r="284" spans="1:12" s="8" customFormat="1" ht="12.75">
      <c r="A284" s="23"/>
      <c r="L284" s="17"/>
    </row>
    <row r="285" spans="1:12" s="8" customFormat="1" ht="12.75">
      <c r="A285" s="15"/>
      <c r="L285" s="17"/>
    </row>
    <row r="286" spans="1:12" s="8" customFormat="1" ht="12.75">
      <c r="A286" s="3"/>
      <c r="L286" s="17"/>
    </row>
    <row r="287" spans="1:12" s="8" customFormat="1" ht="12.75">
      <c r="A287" s="3"/>
      <c r="L287" s="17"/>
    </row>
    <row r="288" spans="1:12" s="8" customFormat="1" ht="12.75">
      <c r="A288" s="3"/>
      <c r="L288" s="17"/>
    </row>
    <row r="289" spans="1:12" s="8" customFormat="1" ht="12.75">
      <c r="A289" s="3"/>
      <c r="L289" s="17"/>
    </row>
    <row r="290" spans="1:12" s="8" customFormat="1" ht="12.75">
      <c r="A290" s="23"/>
      <c r="L290" s="17"/>
    </row>
    <row r="291" spans="1:12" s="8" customFormat="1" ht="12.75">
      <c r="A291" s="24"/>
      <c r="L291" s="17"/>
    </row>
    <row r="292" spans="1:12" s="8" customFormat="1" ht="12.75">
      <c r="A292" s="3"/>
      <c r="L292" s="17"/>
    </row>
    <row r="293" spans="1:12" s="8" customFormat="1" ht="12.75">
      <c r="A293" s="3"/>
      <c r="L293" s="17"/>
    </row>
    <row r="294" spans="1:12" s="8" customFormat="1" ht="12.75">
      <c r="A294" s="3"/>
      <c r="L294" s="17"/>
    </row>
    <row r="295" spans="1:12" s="8" customFormat="1" ht="12.75">
      <c r="A295" s="3"/>
      <c r="L295" s="17"/>
    </row>
    <row r="296" spans="1:12" s="8" customFormat="1" ht="12.75">
      <c r="A296" s="3"/>
      <c r="L296" s="17"/>
    </row>
    <row r="297" spans="1:12" s="8" customFormat="1" ht="12.75">
      <c r="A297" s="3"/>
      <c r="L297" s="17"/>
    </row>
    <row r="298" spans="1:12" s="8" customFormat="1" ht="12.75">
      <c r="A298" s="3"/>
      <c r="L298" s="17"/>
    </row>
    <row r="299" spans="1:12" s="8" customFormat="1" ht="12.75">
      <c r="A299" s="3"/>
      <c r="L299" s="17"/>
    </row>
    <row r="300" spans="1:12" s="8" customFormat="1" ht="12.75">
      <c r="A300" s="3"/>
      <c r="L300" s="17"/>
    </row>
    <row r="301" spans="1:12" s="8" customFormat="1" ht="12.75">
      <c r="A301" s="3"/>
      <c r="L301" s="17"/>
    </row>
    <row r="302" spans="1:12" s="8" customFormat="1" ht="12.75">
      <c r="A302" s="3"/>
      <c r="L302" s="17"/>
    </row>
    <row r="303" spans="1:12" s="8" customFormat="1" ht="12.75">
      <c r="A303" s="3"/>
      <c r="L303" s="17"/>
    </row>
    <row r="304" spans="1:12" s="8" customFormat="1" ht="12.75">
      <c r="A304" s="3"/>
      <c r="L304" s="17"/>
    </row>
    <row r="305" spans="1:12" s="8" customFormat="1" ht="12.75">
      <c r="A305" s="3"/>
      <c r="L305" s="17"/>
    </row>
    <row r="306" spans="1:12" s="8" customFormat="1" ht="12.75">
      <c r="A306" s="3"/>
      <c r="L306" s="17"/>
    </row>
    <row r="307" spans="1:12" s="8" customFormat="1" ht="12.75">
      <c r="A307" s="3"/>
      <c r="L307" s="17"/>
    </row>
    <row r="308" spans="1:12" s="8" customFormat="1" ht="12.75">
      <c r="A308" s="3"/>
      <c r="L308" s="17"/>
    </row>
    <row r="309" spans="1:12" s="8" customFormat="1" ht="12.75">
      <c r="A309" s="3"/>
      <c r="L309" s="17"/>
    </row>
    <row r="310" spans="1:12" s="8" customFormat="1" ht="12.75">
      <c r="A310" s="3"/>
      <c r="L310" s="17"/>
    </row>
    <row r="311" spans="1:12" s="8" customFormat="1" ht="12.75">
      <c r="A311" s="3"/>
      <c r="L311" s="17"/>
    </row>
    <row r="312" spans="1:12" s="8" customFormat="1" ht="12.75">
      <c r="A312" s="3"/>
      <c r="L312" s="17"/>
    </row>
    <row r="313" spans="1:12" s="8" customFormat="1" ht="12.75">
      <c r="A313" s="3"/>
      <c r="L313" s="17"/>
    </row>
    <row r="314" spans="1:12" s="8" customFormat="1" ht="12.75">
      <c r="A314" s="23"/>
      <c r="L314" s="17"/>
    </row>
    <row r="315" spans="1:12" s="8" customFormat="1" ht="12.75">
      <c r="A315" s="15"/>
      <c r="L315" s="17"/>
    </row>
    <row r="316" spans="1:12" s="8" customFormat="1" ht="12.75">
      <c r="A316" s="3"/>
      <c r="L316" s="17"/>
    </row>
    <row r="317" spans="1:12" s="8" customFormat="1" ht="12.75">
      <c r="A317" s="3"/>
      <c r="L317" s="17"/>
    </row>
    <row r="318" spans="1:12" s="8" customFormat="1" ht="12.75">
      <c r="A318" s="3"/>
      <c r="L318" s="17"/>
    </row>
    <row r="319" spans="1:12" s="8" customFormat="1" ht="12.75">
      <c r="A319" s="3"/>
      <c r="L319" s="17"/>
    </row>
    <row r="320" spans="1:12" s="8" customFormat="1" ht="12.75">
      <c r="A320" s="3"/>
      <c r="L320" s="17"/>
    </row>
    <row r="321" spans="1:12" s="8" customFormat="1" ht="12.75">
      <c r="A321" s="3"/>
      <c r="L321" s="17"/>
    </row>
    <row r="322" spans="1:12" s="8" customFormat="1" ht="12.75">
      <c r="A322" s="3"/>
      <c r="L322" s="17"/>
    </row>
    <row r="323" spans="1:12" s="8" customFormat="1" ht="12.75">
      <c r="A323" s="3"/>
      <c r="L323" s="17"/>
    </row>
    <row r="324" spans="1:12" s="8" customFormat="1" ht="12.75">
      <c r="A324" s="23"/>
      <c r="L324" s="17"/>
    </row>
    <row r="325" spans="1:12" s="8" customFormat="1" ht="12.75">
      <c r="A325" s="24"/>
      <c r="L325" s="17"/>
    </row>
    <row r="326" spans="1:12" s="8" customFormat="1" ht="12.75">
      <c r="A326" s="3"/>
      <c r="L326" s="17"/>
    </row>
    <row r="327" spans="1:12" s="8" customFormat="1" ht="12.75">
      <c r="A327" s="3"/>
      <c r="L327" s="17"/>
    </row>
    <row r="328" spans="1:12" s="8" customFormat="1" ht="12.75">
      <c r="A328" s="3"/>
      <c r="L328" s="17"/>
    </row>
    <row r="329" spans="1:12" s="8" customFormat="1" ht="12.75">
      <c r="A329" s="3"/>
      <c r="L329" s="17"/>
    </row>
    <row r="330" spans="1:12" s="8" customFormat="1" ht="12.75">
      <c r="A330" s="3"/>
      <c r="L330" s="17"/>
    </row>
    <row r="331" spans="1:12" s="8" customFormat="1" ht="12.75">
      <c r="A331" s="3"/>
      <c r="L331" s="17"/>
    </row>
    <row r="332" spans="1:12" s="8" customFormat="1" ht="12.75">
      <c r="A332" s="3"/>
      <c r="L332" s="17"/>
    </row>
    <row r="333" spans="1:12" s="8" customFormat="1" ht="12.75">
      <c r="A333" s="3"/>
      <c r="L333" s="17"/>
    </row>
    <row r="334" spans="1:12" s="8" customFormat="1" ht="12.75">
      <c r="A334" s="3"/>
      <c r="L334" s="17"/>
    </row>
    <row r="335" spans="1:12" s="8" customFormat="1" ht="12.75">
      <c r="A335" s="3"/>
      <c r="L335" s="17"/>
    </row>
    <row r="336" spans="1:12" s="8" customFormat="1" ht="12.75">
      <c r="A336" s="3"/>
      <c r="L336" s="17"/>
    </row>
    <row r="337" spans="1:12" s="8" customFormat="1" ht="12.75">
      <c r="A337" s="3"/>
      <c r="L337" s="17"/>
    </row>
    <row r="338" spans="1:12" s="8" customFormat="1" ht="12.75">
      <c r="A338" s="3"/>
      <c r="L338" s="17"/>
    </row>
    <row r="339" spans="1:12" s="8" customFormat="1" ht="12.75">
      <c r="A339" s="3"/>
      <c r="L339" s="17"/>
    </row>
    <row r="340" spans="1:12" s="8" customFormat="1" ht="12.75">
      <c r="A340" s="3"/>
      <c r="L340" s="17"/>
    </row>
    <row r="341" spans="1:12" s="8" customFormat="1" ht="12.75">
      <c r="A341" s="3"/>
      <c r="L341" s="17"/>
    </row>
    <row r="342" spans="1:12" s="8" customFormat="1" ht="12.75">
      <c r="A342" s="3"/>
      <c r="L342" s="17"/>
    </row>
    <row r="343" spans="1:12" s="8" customFormat="1" ht="12.75">
      <c r="A343" s="23"/>
      <c r="L343" s="17"/>
    </row>
    <row r="344" spans="1:12" s="8" customFormat="1" ht="12.75">
      <c r="A344" s="15"/>
      <c r="L344" s="17"/>
    </row>
    <row r="345" spans="1:12" s="8" customFormat="1" ht="12.75">
      <c r="A345" s="3"/>
      <c r="L345" s="17"/>
    </row>
    <row r="346" spans="1:12" s="8" customFormat="1" ht="12.75">
      <c r="A346" s="3"/>
      <c r="L346" s="17"/>
    </row>
    <row r="347" spans="1:12" s="8" customFormat="1" ht="12.75">
      <c r="A347" s="3"/>
      <c r="L347" s="17"/>
    </row>
    <row r="348" spans="1:12" s="8" customFormat="1" ht="12.75">
      <c r="A348" s="3"/>
      <c r="L348" s="17"/>
    </row>
    <row r="349" spans="1:12" s="8" customFormat="1" ht="12.75">
      <c r="A349" s="23"/>
      <c r="L349" s="17"/>
    </row>
    <row r="350" spans="1:12" s="8" customFormat="1" ht="12.75">
      <c r="A350" s="24"/>
      <c r="L350" s="17"/>
    </row>
    <row r="351" spans="1:12" s="8" customFormat="1" ht="12.75">
      <c r="A351" s="3"/>
      <c r="L351" s="17"/>
    </row>
    <row r="352" spans="1:12" s="8" customFormat="1" ht="12.75">
      <c r="A352" s="3"/>
      <c r="L352" s="17"/>
    </row>
    <row r="353" spans="1:12" s="8" customFormat="1" ht="12.75">
      <c r="A353" s="3"/>
      <c r="L353" s="17"/>
    </row>
    <row r="354" spans="1:12" s="8" customFormat="1" ht="12.75">
      <c r="A354" s="3"/>
      <c r="L354" s="17"/>
    </row>
    <row r="355" spans="1:12" s="8" customFormat="1" ht="12.75">
      <c r="A355" s="3"/>
      <c r="L355" s="17"/>
    </row>
    <row r="356" spans="1:12" s="8" customFormat="1" ht="12.75">
      <c r="A356" s="3"/>
      <c r="L356" s="17"/>
    </row>
    <row r="357" spans="1:12" s="8" customFormat="1" ht="12.75">
      <c r="A357" s="3"/>
      <c r="L357" s="17"/>
    </row>
    <row r="358" spans="1:12" s="8" customFormat="1" ht="12.75">
      <c r="A358" s="3"/>
      <c r="L358" s="17"/>
    </row>
    <row r="359" spans="1:12" s="8" customFormat="1" ht="12.75">
      <c r="A359" s="3"/>
      <c r="L359" s="17"/>
    </row>
    <row r="360" spans="1:12" s="8" customFormat="1" ht="12.75">
      <c r="A360" s="3"/>
      <c r="L360" s="17"/>
    </row>
    <row r="361" spans="1:12" s="8" customFormat="1" ht="12.75">
      <c r="A361" s="3"/>
      <c r="L361" s="17"/>
    </row>
    <row r="362" spans="1:12" s="8" customFormat="1" ht="12.75">
      <c r="A362" s="3"/>
      <c r="L362" s="17"/>
    </row>
    <row r="363" spans="1:12" s="8" customFormat="1" ht="12.75">
      <c r="A363" s="3"/>
      <c r="L363" s="17"/>
    </row>
    <row r="364" spans="1:12" s="8" customFormat="1" ht="12.75">
      <c r="A364" s="3"/>
      <c r="L364" s="17"/>
    </row>
    <row r="365" spans="1:12" s="8" customFormat="1" ht="12.75">
      <c r="A365" s="3"/>
      <c r="L365" s="17"/>
    </row>
    <row r="366" spans="1:12" s="8" customFormat="1" ht="12.75">
      <c r="A366" s="3"/>
      <c r="L366" s="17"/>
    </row>
    <row r="367" spans="1:12" s="8" customFormat="1" ht="12.75">
      <c r="A367" s="23"/>
      <c r="L367" s="17"/>
    </row>
    <row r="368" spans="1:12" s="8" customFormat="1" ht="12.75">
      <c r="A368" s="3"/>
      <c r="L368" s="17"/>
    </row>
    <row r="369" spans="1:12" s="8" customFormat="1" ht="12.75">
      <c r="A369" s="3"/>
      <c r="L369" s="17"/>
    </row>
    <row r="370" spans="1:12" s="8" customFormat="1" ht="12.75">
      <c r="A370" s="3"/>
      <c r="L370" s="17"/>
    </row>
    <row r="371" spans="1:12" s="8" customFormat="1" ht="12.75">
      <c r="A371" s="3"/>
      <c r="L371" s="17"/>
    </row>
    <row r="372" spans="1:12" s="8" customFormat="1" ht="12.75">
      <c r="A372" s="3"/>
      <c r="L372" s="17"/>
    </row>
    <row r="373" spans="1:12" s="8" customFormat="1" ht="12.75">
      <c r="A373" s="23"/>
      <c r="L373" s="17"/>
    </row>
    <row r="374" spans="1:12" s="8" customFormat="1" ht="12.75">
      <c r="A374" s="15"/>
      <c r="L374" s="17"/>
    </row>
    <row r="375" spans="1:12" s="8" customFormat="1" ht="12.75">
      <c r="A375" s="3"/>
      <c r="L375" s="17"/>
    </row>
    <row r="376" spans="1:12" s="8" customFormat="1" ht="12.75">
      <c r="A376" s="3"/>
      <c r="L376" s="17"/>
    </row>
    <row r="377" spans="1:12" s="8" customFormat="1" ht="12.75">
      <c r="A377" s="3"/>
      <c r="L377" s="17"/>
    </row>
    <row r="378" spans="1:12" s="8" customFormat="1" ht="12.75">
      <c r="A378" s="3"/>
      <c r="L378" s="17"/>
    </row>
    <row r="379" spans="1:12" s="8" customFormat="1" ht="12.75">
      <c r="A379" s="23"/>
      <c r="L379" s="17"/>
    </row>
    <row r="380" spans="1:12" s="8" customFormat="1" ht="12.75">
      <c r="A380" s="3"/>
      <c r="L380" s="17"/>
    </row>
    <row r="381" spans="1:12" s="8" customFormat="1" ht="12.75">
      <c r="A381" s="3"/>
      <c r="L381" s="17"/>
    </row>
    <row r="382" spans="1:12" s="8" customFormat="1" ht="12.75">
      <c r="A382" s="3"/>
      <c r="L382" s="17"/>
    </row>
    <row r="383" spans="1:12" s="8" customFormat="1" ht="12.75">
      <c r="A383" s="3"/>
      <c r="L383" s="17"/>
    </row>
    <row r="384" spans="1:12" s="8" customFormat="1" ht="12.75">
      <c r="A384" s="3"/>
      <c r="L384" s="17"/>
    </row>
    <row r="385" spans="1:12" s="8" customFormat="1" ht="12.75">
      <c r="A385" s="3"/>
      <c r="L385" s="17"/>
    </row>
    <row r="386" spans="1:12" s="8" customFormat="1" ht="12.75">
      <c r="A386" s="3"/>
      <c r="L386" s="17"/>
    </row>
    <row r="387" spans="1:12" s="8" customFormat="1" ht="12.75">
      <c r="A387" s="3"/>
      <c r="L387" s="17"/>
    </row>
    <row r="388" spans="1:12" s="8" customFormat="1" ht="12.75">
      <c r="A388" s="3"/>
      <c r="L388" s="17"/>
    </row>
    <row r="389" spans="1:12" s="8" customFormat="1" ht="12.75">
      <c r="A389" s="3"/>
      <c r="L389" s="17"/>
    </row>
    <row r="390" spans="1:12" s="8" customFormat="1" ht="12.75">
      <c r="A390" s="3"/>
      <c r="L390" s="17"/>
    </row>
    <row r="391" spans="1:12" s="8" customFormat="1" ht="12.75">
      <c r="A391" s="3"/>
      <c r="L391" s="17"/>
    </row>
    <row r="392" spans="1:12" s="8" customFormat="1" ht="12.75">
      <c r="A392" s="3"/>
      <c r="L392" s="17"/>
    </row>
    <row r="393" spans="1:12" s="8" customFormat="1" ht="12.75">
      <c r="A393" s="3"/>
      <c r="L393" s="17"/>
    </row>
    <row r="394" spans="1:12" s="8" customFormat="1" ht="12.75">
      <c r="A394" s="3"/>
      <c r="L394" s="17"/>
    </row>
    <row r="395" spans="1:12" s="8" customFormat="1" ht="12.75">
      <c r="A395" s="3"/>
      <c r="L395" s="17"/>
    </row>
    <row r="396" spans="1:12" s="8" customFormat="1" ht="12.75">
      <c r="A396" s="3"/>
      <c r="L396" s="17"/>
    </row>
    <row r="397" spans="1:12" s="8" customFormat="1" ht="12.75">
      <c r="A397" s="3"/>
      <c r="L397" s="17"/>
    </row>
    <row r="398" spans="1:12" s="8" customFormat="1" ht="12.75">
      <c r="A398" s="3"/>
      <c r="L398" s="17"/>
    </row>
    <row r="399" spans="1:12" s="8" customFormat="1" ht="12.75">
      <c r="A399" s="23"/>
      <c r="L399" s="17"/>
    </row>
    <row r="400" spans="1:12" s="8" customFormat="1" ht="12.75">
      <c r="A400" s="15"/>
      <c r="L400" s="17"/>
    </row>
    <row r="401" spans="1:12" s="8" customFormat="1" ht="12.75">
      <c r="A401" s="3"/>
      <c r="L401" s="17"/>
    </row>
    <row r="402" spans="1:12" s="8" customFormat="1" ht="12.75">
      <c r="A402" s="3"/>
      <c r="L402" s="17"/>
    </row>
    <row r="403" spans="1:12" s="8" customFormat="1" ht="12.75">
      <c r="A403" s="3"/>
      <c r="L403" s="17"/>
    </row>
    <row r="404" spans="1:12" s="8" customFormat="1" ht="12.75">
      <c r="A404" s="23"/>
      <c r="L404" s="17"/>
    </row>
    <row r="405" spans="1:12" s="8" customFormat="1" ht="12.75">
      <c r="A405" s="3"/>
      <c r="L405" s="17"/>
    </row>
    <row r="406" spans="1:12" s="8" customFormat="1" ht="12.75">
      <c r="A406" s="3"/>
      <c r="L406" s="17"/>
    </row>
    <row r="407" spans="1:12" s="8" customFormat="1" ht="12.75">
      <c r="A407" s="3"/>
      <c r="L407" s="17"/>
    </row>
    <row r="408" spans="1:12" s="8" customFormat="1" ht="12.75">
      <c r="A408" s="3"/>
      <c r="L408" s="17"/>
    </row>
    <row r="409" spans="1:12" s="8" customFormat="1" ht="12.75">
      <c r="A409" s="3"/>
      <c r="L409" s="17"/>
    </row>
    <row r="410" spans="1:12" s="8" customFormat="1" ht="12.75">
      <c r="A410" s="3"/>
      <c r="L410" s="17"/>
    </row>
    <row r="411" spans="1:12" s="8" customFormat="1" ht="12.75">
      <c r="A411" s="3"/>
      <c r="L411" s="17"/>
    </row>
    <row r="412" spans="1:12" s="8" customFormat="1" ht="12.75">
      <c r="A412" s="3"/>
      <c r="L412" s="17"/>
    </row>
    <row r="413" spans="1:12" s="8" customFormat="1" ht="12.75">
      <c r="A413" s="3"/>
      <c r="L413" s="17"/>
    </row>
    <row r="414" spans="1:12" s="8" customFormat="1" ht="12.75">
      <c r="A414" s="3"/>
      <c r="L414" s="17"/>
    </row>
    <row r="415" spans="1:12" s="8" customFormat="1" ht="12.75">
      <c r="A415" s="3"/>
      <c r="L415" s="17"/>
    </row>
    <row r="416" spans="1:12" s="8" customFormat="1" ht="12.75">
      <c r="A416" s="3"/>
      <c r="L416" s="17"/>
    </row>
    <row r="417" spans="1:12" s="8" customFormat="1" ht="12.75">
      <c r="A417" s="3"/>
      <c r="L417" s="17"/>
    </row>
    <row r="418" spans="1:12" s="8" customFormat="1" ht="12.75">
      <c r="A418" s="3"/>
      <c r="L418" s="17"/>
    </row>
    <row r="419" spans="1:12" s="8" customFormat="1" ht="12.75">
      <c r="A419" s="3"/>
      <c r="L419" s="17"/>
    </row>
    <row r="420" spans="1:12" s="8" customFormat="1" ht="12.75">
      <c r="A420" s="3"/>
      <c r="L420" s="17"/>
    </row>
    <row r="421" spans="1:12" s="8" customFormat="1" ht="12.75">
      <c r="A421" s="3"/>
      <c r="L421" s="17"/>
    </row>
    <row r="422" spans="1:12" s="8" customFormat="1" ht="12.75">
      <c r="A422" s="3"/>
      <c r="L422" s="17"/>
    </row>
    <row r="423" spans="1:12" s="8" customFormat="1" ht="12.75">
      <c r="A423" s="3"/>
      <c r="L423" s="17"/>
    </row>
    <row r="424" spans="1:12" s="8" customFormat="1" ht="12.75">
      <c r="A424" s="3"/>
      <c r="L424" s="17"/>
    </row>
    <row r="425" spans="1:12" s="8" customFormat="1" ht="12.75">
      <c r="A425" s="3"/>
      <c r="L425" s="17"/>
    </row>
    <row r="426" spans="1:12" s="8" customFormat="1" ht="12.75">
      <c r="A426" s="3"/>
      <c r="L426" s="17"/>
    </row>
    <row r="427" spans="1:12" s="8" customFormat="1" ht="12.75">
      <c r="A427" s="3"/>
      <c r="L427" s="17"/>
    </row>
    <row r="428" spans="1:12" s="8" customFormat="1" ht="12.75">
      <c r="A428" s="3"/>
      <c r="L428" s="17"/>
    </row>
    <row r="429" spans="1:12" s="8" customFormat="1" ht="12.75">
      <c r="A429" s="3"/>
      <c r="L429" s="17"/>
    </row>
    <row r="430" spans="1:12" s="8" customFormat="1" ht="12.75">
      <c r="A430" s="3"/>
      <c r="L430" s="17"/>
    </row>
    <row r="431" spans="1:12" s="8" customFormat="1" ht="12.75">
      <c r="A431" s="3"/>
      <c r="L431" s="17"/>
    </row>
    <row r="432" spans="1:12" s="8" customFormat="1" ht="12.75">
      <c r="A432" s="3"/>
      <c r="L432" s="17"/>
    </row>
    <row r="433" spans="1:12" s="8" customFormat="1" ht="12.75">
      <c r="A433" s="23"/>
      <c r="L433" s="17"/>
    </row>
    <row r="434" spans="1:12" s="8" customFormat="1" ht="12.75">
      <c r="A434" s="15"/>
      <c r="L434" s="17"/>
    </row>
    <row r="435" spans="1:12" s="8" customFormat="1" ht="12.75">
      <c r="A435" s="3"/>
      <c r="L435" s="17"/>
    </row>
    <row r="436" spans="1:12" s="8" customFormat="1" ht="12.75">
      <c r="A436" s="3"/>
      <c r="L436" s="17"/>
    </row>
    <row r="437" spans="1:12" s="8" customFormat="1" ht="12.75">
      <c r="A437" s="3"/>
      <c r="L437" s="17"/>
    </row>
    <row r="438" spans="1:12" s="8" customFormat="1" ht="12.75">
      <c r="A438" s="23"/>
      <c r="L438" s="17"/>
    </row>
    <row r="439" spans="1:12" s="8" customFormat="1" ht="12.75">
      <c r="A439" s="3"/>
      <c r="L439" s="17"/>
    </row>
    <row r="440" spans="1:12" s="8" customFormat="1" ht="12.75">
      <c r="A440" s="3"/>
      <c r="L440" s="17"/>
    </row>
    <row r="441" spans="1:12" s="8" customFormat="1" ht="12.75">
      <c r="A441" s="3"/>
      <c r="L441" s="17"/>
    </row>
    <row r="442" spans="1:12" s="8" customFormat="1" ht="12.75">
      <c r="A442" s="3"/>
      <c r="L442" s="17"/>
    </row>
    <row r="443" spans="1:12" s="8" customFormat="1" ht="12.75">
      <c r="A443" s="3"/>
      <c r="L443" s="17"/>
    </row>
    <row r="444" spans="1:12" s="8" customFormat="1" ht="12.75">
      <c r="A444" s="3"/>
      <c r="L444" s="17"/>
    </row>
    <row r="445" spans="1:12" s="8" customFormat="1" ht="12.75">
      <c r="A445" s="3"/>
      <c r="L445" s="17"/>
    </row>
    <row r="446" spans="1:12" s="8" customFormat="1" ht="12.75">
      <c r="A446" s="3"/>
      <c r="L446" s="17"/>
    </row>
    <row r="447" spans="1:12" s="8" customFormat="1" ht="12.75">
      <c r="A447" s="23"/>
      <c r="L447" s="17"/>
    </row>
    <row r="448" spans="1:12" s="8" customFormat="1" ht="12.75">
      <c r="A448" s="3"/>
      <c r="L448" s="17"/>
    </row>
    <row r="449" spans="1:12" s="8" customFormat="1" ht="12.75">
      <c r="A449" s="3"/>
      <c r="L449" s="17"/>
    </row>
    <row r="450" spans="1:12" s="8" customFormat="1" ht="12.75">
      <c r="A450" s="3"/>
      <c r="L450" s="17"/>
    </row>
    <row r="451" spans="1:12" s="8" customFormat="1" ht="12.75">
      <c r="A451" s="3"/>
      <c r="L451" s="17"/>
    </row>
    <row r="452" spans="1:12" s="8" customFormat="1" ht="12.75">
      <c r="A452" s="3"/>
      <c r="L452" s="17"/>
    </row>
    <row r="453" spans="1:12" s="8" customFormat="1" ht="12.75">
      <c r="A453" s="3"/>
      <c r="L453" s="17"/>
    </row>
    <row r="454" spans="1:12" s="8" customFormat="1" ht="12.75">
      <c r="A454" s="3"/>
      <c r="L454" s="17"/>
    </row>
    <row r="455" spans="1:12" s="8" customFormat="1" ht="12.75">
      <c r="A455" s="23"/>
      <c r="L455" s="17"/>
    </row>
    <row r="456" spans="1:12" s="8" customFormat="1" ht="12.75">
      <c r="A456" s="15"/>
      <c r="L456" s="17"/>
    </row>
    <row r="457" spans="1:12" s="8" customFormat="1" ht="12.75">
      <c r="A457" s="3"/>
      <c r="L457" s="17"/>
    </row>
    <row r="458" spans="1:12" s="8" customFormat="1" ht="12.75">
      <c r="A458" s="3"/>
      <c r="L458" s="17"/>
    </row>
    <row r="459" spans="1:12" s="8" customFormat="1" ht="12.75">
      <c r="A459" s="3"/>
      <c r="L459" s="17"/>
    </row>
    <row r="460" spans="1:12" s="8" customFormat="1" ht="12.75">
      <c r="A460" s="23"/>
      <c r="L460" s="17"/>
    </row>
    <row r="461" spans="1:12" s="8" customFormat="1" ht="12.75">
      <c r="A461" s="3"/>
      <c r="L461" s="17"/>
    </row>
    <row r="462" spans="1:12" s="8" customFormat="1" ht="12.75">
      <c r="A462" s="3"/>
      <c r="L462" s="17"/>
    </row>
    <row r="463" spans="1:12" s="8" customFormat="1" ht="12.75">
      <c r="A463" s="3"/>
      <c r="L463" s="17"/>
    </row>
    <row r="464" spans="1:12" s="8" customFormat="1" ht="12.75">
      <c r="A464" s="3"/>
      <c r="L464" s="17"/>
    </row>
    <row r="465" spans="1:12" s="8" customFormat="1" ht="12.75">
      <c r="A465" s="3"/>
      <c r="L465" s="17"/>
    </row>
    <row r="466" spans="1:12" s="8" customFormat="1" ht="12.75">
      <c r="A466" s="3"/>
      <c r="L466" s="17"/>
    </row>
    <row r="467" spans="1:12" s="8" customFormat="1" ht="12.75">
      <c r="A467" s="3"/>
      <c r="L467" s="17"/>
    </row>
    <row r="468" spans="1:12" s="8" customFormat="1" ht="12.75">
      <c r="A468" s="3"/>
      <c r="L468" s="17"/>
    </row>
    <row r="469" spans="1:12" s="8" customFormat="1" ht="12.75">
      <c r="A469" s="3"/>
      <c r="L469" s="17"/>
    </row>
    <row r="470" spans="1:12" s="8" customFormat="1" ht="12.75">
      <c r="A470" s="3"/>
      <c r="L470" s="17"/>
    </row>
    <row r="471" spans="1:12" s="8" customFormat="1" ht="12.75">
      <c r="A471" s="3"/>
      <c r="L471" s="17"/>
    </row>
    <row r="472" spans="1:12" s="8" customFormat="1" ht="12.75">
      <c r="A472" s="3"/>
      <c r="L472" s="17"/>
    </row>
    <row r="473" spans="1:12" s="8" customFormat="1" ht="12.75">
      <c r="A473" s="3"/>
      <c r="L473" s="17"/>
    </row>
    <row r="474" spans="1:12" s="8" customFormat="1" ht="12.75">
      <c r="A474" s="3"/>
      <c r="L474" s="17"/>
    </row>
    <row r="475" spans="1:12" s="8" customFormat="1" ht="12.75">
      <c r="A475" s="3"/>
      <c r="L475" s="17"/>
    </row>
    <row r="476" spans="1:12" s="8" customFormat="1" ht="12.75">
      <c r="A476" s="3"/>
      <c r="L476" s="17"/>
    </row>
    <row r="477" spans="1:12" s="8" customFormat="1" ht="12.75">
      <c r="A477" s="3"/>
      <c r="L477" s="17"/>
    </row>
    <row r="478" spans="1:12" s="8" customFormat="1" ht="12.75">
      <c r="A478" s="3"/>
      <c r="L478" s="17"/>
    </row>
    <row r="479" spans="1:12" s="8" customFormat="1" ht="12.75">
      <c r="A479" s="3"/>
      <c r="L479" s="17"/>
    </row>
    <row r="480" spans="1:12" s="8" customFormat="1" ht="12.75">
      <c r="A480" s="3"/>
      <c r="L480" s="17"/>
    </row>
    <row r="481" spans="1:12" s="8" customFormat="1" ht="12.75">
      <c r="A481" s="3"/>
      <c r="L481" s="17"/>
    </row>
    <row r="482" spans="1:12" s="8" customFormat="1" ht="12.75">
      <c r="A482" s="3"/>
      <c r="L482" s="17"/>
    </row>
    <row r="483" spans="1:12" s="8" customFormat="1" ht="12.75">
      <c r="A483" s="3"/>
      <c r="L483" s="17"/>
    </row>
    <row r="484" spans="1:12" s="8" customFormat="1" ht="12.75">
      <c r="A484" s="3"/>
      <c r="L484" s="17"/>
    </row>
    <row r="485" spans="1:12" s="8" customFormat="1" ht="12.75">
      <c r="A485" s="3"/>
      <c r="L485" s="17"/>
    </row>
    <row r="486" spans="1:12" s="8" customFormat="1" ht="12.75">
      <c r="A486" s="3"/>
      <c r="L486" s="17"/>
    </row>
    <row r="487" spans="1:12" s="8" customFormat="1" ht="12.75">
      <c r="A487" s="3"/>
      <c r="L487" s="17"/>
    </row>
    <row r="488" spans="1:12" s="8" customFormat="1" ht="12.75">
      <c r="A488" s="3"/>
      <c r="L488" s="17"/>
    </row>
    <row r="489" spans="1:12" s="8" customFormat="1" ht="12.75">
      <c r="A489" s="3"/>
      <c r="L489" s="17"/>
    </row>
    <row r="490" spans="1:12" s="8" customFormat="1" ht="12.75">
      <c r="A490" s="3"/>
      <c r="L490" s="17"/>
    </row>
    <row r="491" spans="1:12" s="8" customFormat="1" ht="12.75">
      <c r="A491" s="3"/>
      <c r="L491" s="17"/>
    </row>
    <row r="492" spans="1:12" s="8" customFormat="1" ht="12.75">
      <c r="A492" s="3"/>
      <c r="L492" s="17"/>
    </row>
    <row r="493" spans="1:12" s="8" customFormat="1" ht="12.75">
      <c r="A493" s="23"/>
      <c r="L493" s="17"/>
    </row>
    <row r="494" spans="1:12" s="8" customFormat="1" ht="12.75">
      <c r="A494" s="15"/>
      <c r="L494" s="17"/>
    </row>
    <row r="495" spans="1:12" s="8" customFormat="1" ht="12.75">
      <c r="A495" s="3"/>
      <c r="L495" s="17"/>
    </row>
    <row r="496" spans="1:12" s="8" customFormat="1" ht="12.75">
      <c r="A496" s="3"/>
      <c r="L496" s="17"/>
    </row>
    <row r="497" spans="1:12" s="8" customFormat="1" ht="12.75">
      <c r="A497" s="3"/>
      <c r="L497" s="17"/>
    </row>
    <row r="498" spans="1:12" s="8" customFormat="1" ht="12.75">
      <c r="A498" s="3"/>
      <c r="L498" s="17"/>
    </row>
    <row r="499" spans="1:12" s="8" customFormat="1" ht="12.75">
      <c r="A499" s="23"/>
      <c r="L499" s="17"/>
    </row>
    <row r="500" spans="1:12" s="8" customFormat="1" ht="12.75">
      <c r="A500" s="3"/>
      <c r="L500" s="17"/>
    </row>
    <row r="501" spans="1:12" s="8" customFormat="1" ht="12.75">
      <c r="A501" s="3"/>
      <c r="L501" s="17"/>
    </row>
    <row r="502" spans="1:12" s="8" customFormat="1" ht="12.75">
      <c r="A502" s="3"/>
      <c r="L502" s="17"/>
    </row>
    <row r="503" spans="1:12" s="8" customFormat="1" ht="12.75">
      <c r="A503" s="3"/>
      <c r="L503" s="17"/>
    </row>
    <row r="504" spans="1:12" s="8" customFormat="1" ht="12.75">
      <c r="A504" s="3"/>
      <c r="L504" s="17"/>
    </row>
    <row r="505" spans="1:12" s="8" customFormat="1" ht="12.75">
      <c r="A505" s="3"/>
      <c r="L505" s="17"/>
    </row>
    <row r="506" spans="1:12" s="8" customFormat="1" ht="12.75">
      <c r="A506" s="3"/>
      <c r="L506" s="17"/>
    </row>
    <row r="507" spans="1:12" s="8" customFormat="1" ht="12.75">
      <c r="A507" s="3"/>
      <c r="L507" s="17"/>
    </row>
    <row r="508" spans="1:12" s="8" customFormat="1" ht="12.75">
      <c r="A508" s="3"/>
      <c r="L508" s="17"/>
    </row>
    <row r="509" spans="1:12" s="8" customFormat="1" ht="12.75">
      <c r="A509" s="3"/>
      <c r="L509" s="17"/>
    </row>
    <row r="510" spans="1:12" s="8" customFormat="1" ht="12.75">
      <c r="A510" s="3"/>
      <c r="L510" s="17"/>
    </row>
    <row r="511" spans="1:12" s="8" customFormat="1" ht="12.75">
      <c r="A511" s="3"/>
      <c r="L511" s="17"/>
    </row>
    <row r="512" spans="1:12" s="8" customFormat="1" ht="12.75">
      <c r="A512" s="3"/>
      <c r="L512" s="17"/>
    </row>
    <row r="513" spans="1:12" s="8" customFormat="1" ht="12.75">
      <c r="A513" s="23"/>
      <c r="L513" s="17"/>
    </row>
    <row r="514" spans="1:12" s="8" customFormat="1" ht="12.75">
      <c r="A514" s="15"/>
      <c r="L514" s="17"/>
    </row>
    <row r="515" spans="1:12" s="8" customFormat="1" ht="12.75">
      <c r="A515" s="3"/>
      <c r="L515" s="17"/>
    </row>
    <row r="516" spans="1:12" s="8" customFormat="1" ht="12.75">
      <c r="A516" s="3"/>
      <c r="L516" s="17"/>
    </row>
    <row r="517" spans="1:12" s="8" customFormat="1" ht="12.75">
      <c r="A517" s="3"/>
      <c r="L517" s="17"/>
    </row>
    <row r="518" spans="1:12" s="8" customFormat="1" ht="12.75">
      <c r="A518" s="3"/>
      <c r="L518" s="17"/>
    </row>
    <row r="519" spans="1:12" s="8" customFormat="1" ht="12.75">
      <c r="A519" s="3"/>
      <c r="L519" s="17"/>
    </row>
    <row r="520" spans="1:12" s="8" customFormat="1" ht="12.75">
      <c r="A520" s="3"/>
      <c r="L520" s="17"/>
    </row>
    <row r="521" spans="1:12" s="8" customFormat="1" ht="12.75">
      <c r="A521" s="23"/>
      <c r="L521" s="17"/>
    </row>
    <row r="522" spans="1:12" s="8" customFormat="1" ht="12.75">
      <c r="A522" s="3"/>
      <c r="L522" s="17"/>
    </row>
    <row r="523" spans="1:12" s="8" customFormat="1" ht="12.75">
      <c r="A523" s="3"/>
      <c r="L523" s="17"/>
    </row>
    <row r="524" spans="1:12" s="8" customFormat="1" ht="12.75">
      <c r="A524" s="3"/>
      <c r="L524" s="17"/>
    </row>
    <row r="525" spans="1:12" s="8" customFormat="1" ht="12.75">
      <c r="A525" s="3"/>
      <c r="L525" s="17"/>
    </row>
    <row r="526" spans="1:12" s="8" customFormat="1" ht="12.75">
      <c r="A526" s="3"/>
      <c r="L526" s="17"/>
    </row>
    <row r="527" spans="1:12" s="8" customFormat="1" ht="12.75">
      <c r="A527" s="3"/>
      <c r="L527" s="17"/>
    </row>
    <row r="528" spans="1:12" s="8" customFormat="1" ht="12.75">
      <c r="A528" s="3"/>
      <c r="L528" s="17"/>
    </row>
    <row r="529" spans="1:12" s="8" customFormat="1" ht="12.75">
      <c r="A529" s="3"/>
      <c r="L529" s="17"/>
    </row>
    <row r="530" spans="1:12" s="8" customFormat="1" ht="12.75">
      <c r="A530" s="3"/>
      <c r="L530" s="17"/>
    </row>
    <row r="531" spans="1:12" s="8" customFormat="1" ht="12.75">
      <c r="A531" s="3"/>
      <c r="L531" s="17"/>
    </row>
    <row r="532" spans="1:12" s="8" customFormat="1" ht="12.75">
      <c r="A532" s="3"/>
      <c r="L532" s="17"/>
    </row>
    <row r="533" spans="1:12" s="8" customFormat="1" ht="12.75">
      <c r="A533" s="3"/>
      <c r="L533" s="17"/>
    </row>
    <row r="534" spans="1:12" s="8" customFormat="1" ht="12.75">
      <c r="A534" s="3"/>
      <c r="L534" s="17"/>
    </row>
    <row r="535" spans="1:12" s="8" customFormat="1" ht="12.75">
      <c r="A535" s="3"/>
      <c r="L535" s="17"/>
    </row>
    <row r="536" spans="1:12" s="8" customFormat="1" ht="12.75">
      <c r="A536" s="3"/>
      <c r="L536" s="17"/>
    </row>
    <row r="537" spans="1:12" s="8" customFormat="1" ht="12.75">
      <c r="A537" s="3"/>
      <c r="L537" s="17"/>
    </row>
    <row r="538" spans="1:12" s="8" customFormat="1" ht="12.75">
      <c r="A538" s="3"/>
      <c r="L538" s="17"/>
    </row>
    <row r="539" spans="1:12" s="8" customFormat="1" ht="12.75">
      <c r="A539" s="3"/>
      <c r="L539" s="17"/>
    </row>
    <row r="540" spans="1:12" s="8" customFormat="1" ht="12.75">
      <c r="A540" s="3"/>
      <c r="L540" s="17"/>
    </row>
    <row r="541" spans="1:12" s="8" customFormat="1" ht="12.75">
      <c r="A541" s="3"/>
      <c r="L541" s="17"/>
    </row>
    <row r="542" spans="1:12" s="8" customFormat="1" ht="12.75">
      <c r="A542" s="3"/>
      <c r="L542" s="17"/>
    </row>
    <row r="543" spans="1:12" s="8" customFormat="1" ht="12.75">
      <c r="A543" s="3"/>
      <c r="L543" s="17"/>
    </row>
    <row r="544" spans="1:12" s="8" customFormat="1" ht="12.75">
      <c r="A544" s="3"/>
      <c r="L544" s="17"/>
    </row>
    <row r="545" spans="1:12" s="8" customFormat="1" ht="12.75">
      <c r="A545" s="3"/>
      <c r="L545" s="17"/>
    </row>
    <row r="546" spans="1:12" s="8" customFormat="1" ht="12.75">
      <c r="A546" s="3"/>
      <c r="L546" s="17"/>
    </row>
    <row r="547" spans="1:12" s="8" customFormat="1" ht="12.75">
      <c r="A547" s="3"/>
      <c r="L547" s="17"/>
    </row>
    <row r="548" spans="1:12" s="8" customFormat="1" ht="12.75">
      <c r="A548" s="3"/>
      <c r="L548" s="17"/>
    </row>
    <row r="549" spans="1:12" s="8" customFormat="1" ht="12.75">
      <c r="A549" s="3"/>
      <c r="L549" s="17"/>
    </row>
    <row r="550" spans="1:12" s="8" customFormat="1" ht="12.75">
      <c r="A550" s="3"/>
      <c r="L550" s="17"/>
    </row>
    <row r="551" spans="1:12" s="8" customFormat="1" ht="12.75">
      <c r="A551" s="3"/>
      <c r="L551" s="17"/>
    </row>
    <row r="552" spans="1:12" s="8" customFormat="1" ht="12.75">
      <c r="A552" s="3"/>
      <c r="L552" s="17"/>
    </row>
    <row r="553" spans="1:12" s="8" customFormat="1" ht="12.75">
      <c r="A553" s="3"/>
      <c r="L553" s="17"/>
    </row>
    <row r="554" spans="1:12" s="8" customFormat="1" ht="12.75">
      <c r="A554" s="3"/>
      <c r="L554" s="17"/>
    </row>
    <row r="555" spans="1:12" s="8" customFormat="1" ht="12.75">
      <c r="A555" s="3"/>
      <c r="L555" s="17"/>
    </row>
    <row r="556" spans="1:12" s="8" customFormat="1" ht="12.75">
      <c r="A556" s="3"/>
      <c r="L556" s="17"/>
    </row>
    <row r="557" spans="1:12" s="8" customFormat="1" ht="12.75">
      <c r="A557" s="3"/>
      <c r="L557" s="17"/>
    </row>
    <row r="558" spans="1:12" s="8" customFormat="1" ht="12.75">
      <c r="A558" s="3"/>
      <c r="L558" s="17"/>
    </row>
    <row r="559" spans="1:12" s="8" customFormat="1" ht="12.75">
      <c r="A559" s="3"/>
      <c r="L559" s="17"/>
    </row>
    <row r="560" spans="1:12" s="8" customFormat="1" ht="12.75">
      <c r="A560" s="3"/>
      <c r="L560" s="17"/>
    </row>
    <row r="561" spans="1:12" s="8" customFormat="1" ht="12.75">
      <c r="A561" s="3"/>
      <c r="L561" s="17"/>
    </row>
    <row r="562" spans="1:12" s="8" customFormat="1" ht="12.75">
      <c r="A562" s="3"/>
      <c r="L562" s="17"/>
    </row>
    <row r="563" spans="1:12" s="8" customFormat="1" ht="12.75">
      <c r="A563" s="3"/>
      <c r="L563" s="17"/>
    </row>
    <row r="564" spans="1:12" s="8" customFormat="1" ht="12.75">
      <c r="A564" s="3"/>
      <c r="L564" s="17"/>
    </row>
    <row r="565" spans="1:12" s="8" customFormat="1" ht="12.75">
      <c r="A565" s="3"/>
      <c r="L565" s="17"/>
    </row>
    <row r="566" spans="1:12" s="8" customFormat="1" ht="12.75">
      <c r="A566" s="3"/>
      <c r="L566" s="17"/>
    </row>
    <row r="567" spans="1:12" s="8" customFormat="1" ht="12.75">
      <c r="A567" s="3"/>
      <c r="L567" s="17"/>
    </row>
    <row r="568" spans="1:12" s="8" customFormat="1" ht="12.75">
      <c r="A568" s="3"/>
      <c r="L568" s="17"/>
    </row>
    <row r="569" spans="1:12" s="8" customFormat="1" ht="12.75">
      <c r="A569" s="3"/>
      <c r="L569" s="17"/>
    </row>
    <row r="570" spans="1:12" s="8" customFormat="1" ht="12.75">
      <c r="A570" s="3"/>
      <c r="L570" s="17"/>
    </row>
    <row r="571" spans="1:12" s="8" customFormat="1" ht="12.75">
      <c r="A571" s="3"/>
      <c r="L571" s="17"/>
    </row>
    <row r="572" spans="1:12" s="8" customFormat="1" ht="12.75">
      <c r="A572" s="3"/>
      <c r="L572" s="17"/>
    </row>
    <row r="573" spans="1:12" s="8" customFormat="1" ht="12.75">
      <c r="A573" s="3"/>
      <c r="L573" s="17"/>
    </row>
    <row r="574" spans="1:12" s="8" customFormat="1" ht="12.75">
      <c r="A574" s="15"/>
      <c r="L574" s="17"/>
    </row>
    <row r="575" spans="1:12" s="8" customFormat="1" ht="12.75">
      <c r="A575" s="3"/>
      <c r="L575" s="17"/>
    </row>
    <row r="576" spans="1:12" s="8" customFormat="1" ht="12.75">
      <c r="A576" s="3"/>
      <c r="L576" s="17"/>
    </row>
    <row r="577" spans="1:12" s="8" customFormat="1" ht="12.75">
      <c r="A577" s="23"/>
      <c r="L577" s="17"/>
    </row>
    <row r="578" spans="1:12" s="8" customFormat="1" ht="12.75">
      <c r="A578" s="15"/>
      <c r="L578" s="17"/>
    </row>
    <row r="579" spans="1:12" s="8" customFormat="1" ht="12.75">
      <c r="A579" s="3"/>
      <c r="L579" s="17"/>
    </row>
    <row r="580" spans="1:12" s="8" customFormat="1" ht="12.75">
      <c r="A580" s="3"/>
      <c r="L580" s="17"/>
    </row>
    <row r="581" spans="1:12" s="8" customFormat="1" ht="12.75">
      <c r="A581" s="3"/>
      <c r="L581" s="17"/>
    </row>
    <row r="582" spans="1:12" s="8" customFormat="1" ht="12.75">
      <c r="A582" s="3"/>
      <c r="L582" s="17"/>
    </row>
    <row r="583" spans="1:12" s="8" customFormat="1" ht="12.75">
      <c r="A583" s="3"/>
      <c r="L583" s="17"/>
    </row>
    <row r="584" spans="1:12" s="8" customFormat="1" ht="12.75">
      <c r="A584" s="3"/>
      <c r="L584" s="17"/>
    </row>
    <row r="585" spans="1:12" s="8" customFormat="1" ht="12.75">
      <c r="A585" s="23"/>
      <c r="L585" s="17"/>
    </row>
    <row r="586" spans="1:12" s="8" customFormat="1" ht="12.75">
      <c r="A586" s="3"/>
      <c r="L586" s="17"/>
    </row>
    <row r="587" spans="1:12" s="8" customFormat="1" ht="12.75">
      <c r="A587" s="3"/>
      <c r="L587" s="17"/>
    </row>
    <row r="588" spans="1:12" s="8" customFormat="1" ht="12.75">
      <c r="A588" s="3"/>
      <c r="L588" s="17"/>
    </row>
    <row r="589" spans="1:12" s="8" customFormat="1" ht="12.75">
      <c r="A589" s="3"/>
      <c r="L589" s="17"/>
    </row>
    <row r="590" spans="1:12" s="8" customFormat="1" ht="12.75">
      <c r="A590" s="3"/>
      <c r="L590" s="17"/>
    </row>
    <row r="591" spans="1:12" s="8" customFormat="1" ht="12.75">
      <c r="A591" s="3"/>
      <c r="L591" s="17"/>
    </row>
    <row r="592" spans="1:12" s="8" customFormat="1" ht="12.75">
      <c r="A592" s="23"/>
      <c r="L592" s="17"/>
    </row>
    <row r="593" spans="1:12" s="8" customFormat="1" ht="12.75">
      <c r="A593" s="15"/>
      <c r="L593" s="17"/>
    </row>
    <row r="594" spans="1:12" s="8" customFormat="1" ht="12.75">
      <c r="A594" s="3"/>
      <c r="L594" s="17"/>
    </row>
    <row r="595" spans="1:12" s="8" customFormat="1" ht="12.75">
      <c r="A595" s="3"/>
      <c r="L595" s="17"/>
    </row>
    <row r="596" spans="1:12" s="8" customFormat="1" ht="12.75">
      <c r="A596" s="3"/>
      <c r="L596" s="17"/>
    </row>
    <row r="597" spans="1:12" s="8" customFormat="1" ht="12.75">
      <c r="A597" s="23"/>
      <c r="L597" s="17"/>
    </row>
    <row r="598" spans="1:12" s="8" customFormat="1" ht="12.75">
      <c r="A598" s="3"/>
      <c r="L598" s="17"/>
    </row>
    <row r="599" spans="1:12" s="8" customFormat="1" ht="12.75">
      <c r="A599" s="3"/>
      <c r="L599" s="17"/>
    </row>
    <row r="600" spans="1:12" s="8" customFormat="1" ht="12.75">
      <c r="A600" s="3"/>
      <c r="L600" s="17"/>
    </row>
    <row r="601" spans="1:12" s="8" customFormat="1" ht="12.75">
      <c r="A601" s="3"/>
      <c r="L601" s="17"/>
    </row>
    <row r="602" spans="1:12" s="8" customFormat="1" ht="12.75">
      <c r="A602" s="3"/>
      <c r="L602" s="17"/>
    </row>
    <row r="603" spans="1:12" s="8" customFormat="1" ht="12.75">
      <c r="A603" s="3"/>
      <c r="L603" s="17"/>
    </row>
    <row r="604" spans="1:12" s="8" customFormat="1" ht="12.75">
      <c r="A604" s="3"/>
      <c r="L604" s="17"/>
    </row>
    <row r="605" spans="1:12" s="8" customFormat="1" ht="12.75">
      <c r="A605" s="3"/>
      <c r="L605" s="17"/>
    </row>
    <row r="606" spans="1:12" s="8" customFormat="1" ht="12.75">
      <c r="A606" s="3"/>
      <c r="L606" s="17"/>
    </row>
    <row r="607" spans="1:12" s="8" customFormat="1" ht="12.75">
      <c r="A607" s="3"/>
      <c r="L607" s="17"/>
    </row>
    <row r="608" spans="1:12" s="8" customFormat="1" ht="12.75">
      <c r="A608" s="3"/>
      <c r="L608" s="17"/>
    </row>
    <row r="609" spans="1:12" s="8" customFormat="1" ht="12.75">
      <c r="A609" s="3"/>
      <c r="L609" s="17"/>
    </row>
    <row r="610" spans="1:12" s="8" customFormat="1" ht="12.75">
      <c r="A610" s="3"/>
      <c r="L610" s="17"/>
    </row>
    <row r="611" spans="1:12" s="8" customFormat="1" ht="12.75">
      <c r="A611" s="3"/>
      <c r="L611" s="17"/>
    </row>
    <row r="612" spans="1:12" s="8" customFormat="1" ht="12.75">
      <c r="A612" s="3"/>
      <c r="L612" s="17"/>
    </row>
    <row r="613" spans="1:12" s="8" customFormat="1" ht="12.75">
      <c r="A613" s="3"/>
      <c r="L613" s="17"/>
    </row>
    <row r="614" spans="1:12" s="8" customFormat="1" ht="12.75">
      <c r="A614" s="23"/>
      <c r="L614" s="17"/>
    </row>
    <row r="615" spans="1:12" s="8" customFormat="1" ht="12.75">
      <c r="A615" s="15"/>
      <c r="L615" s="17"/>
    </row>
    <row r="616" spans="1:12" s="8" customFormat="1" ht="12.75">
      <c r="A616" s="3"/>
      <c r="L616" s="17"/>
    </row>
    <row r="617" spans="1:12" s="8" customFormat="1" ht="12.75">
      <c r="A617" s="3"/>
      <c r="L617" s="17"/>
    </row>
    <row r="618" spans="1:12" s="8" customFormat="1" ht="12.75">
      <c r="A618" s="3"/>
      <c r="L618" s="17"/>
    </row>
    <row r="619" spans="1:12" s="8" customFormat="1" ht="12.75">
      <c r="A619" s="23"/>
      <c r="L619" s="17"/>
    </row>
    <row r="620" spans="1:12" s="8" customFormat="1" ht="12.75">
      <c r="A620" s="3"/>
      <c r="L620" s="17"/>
    </row>
    <row r="621" spans="1:12" s="8" customFormat="1" ht="12.75">
      <c r="A621" s="3"/>
      <c r="L621" s="17"/>
    </row>
    <row r="622" spans="1:12" s="8" customFormat="1" ht="12.75">
      <c r="A622" s="3"/>
      <c r="L622" s="17"/>
    </row>
    <row r="623" spans="1:12" s="8" customFormat="1" ht="12.75">
      <c r="A623" s="3"/>
      <c r="L623" s="17"/>
    </row>
    <row r="624" spans="1:12" s="8" customFormat="1" ht="12.75">
      <c r="A624" s="3"/>
      <c r="L624" s="17"/>
    </row>
    <row r="625" spans="1:12" s="8" customFormat="1" ht="12.75">
      <c r="A625" s="3"/>
      <c r="L625" s="17"/>
    </row>
    <row r="626" spans="1:12" s="8" customFormat="1" ht="12.75">
      <c r="A626" s="3"/>
      <c r="L626" s="17"/>
    </row>
    <row r="627" spans="1:12" s="8" customFormat="1" ht="12.75">
      <c r="A627" s="23"/>
      <c r="L627" s="17"/>
    </row>
    <row r="628" spans="1:12" s="8" customFormat="1" ht="12.75">
      <c r="A628" s="25"/>
      <c r="L628" s="17"/>
    </row>
    <row r="629" spans="1:12" s="8" customFormat="1" ht="12.75">
      <c r="A629" s="3"/>
      <c r="L629" s="17"/>
    </row>
    <row r="630" spans="1:12" s="8" customFormat="1" ht="12.75">
      <c r="A630" s="3"/>
      <c r="L630" s="17"/>
    </row>
    <row r="631" spans="1:12" s="8" customFormat="1" ht="12.75">
      <c r="A631" s="3"/>
      <c r="L631" s="17"/>
    </row>
    <row r="632" spans="1:12" s="8" customFormat="1" ht="12.75">
      <c r="A632" s="23"/>
      <c r="L632" s="17"/>
    </row>
    <row r="633" spans="1:12" s="8" customFormat="1" ht="12.75">
      <c r="A633" s="3"/>
      <c r="L633" s="17"/>
    </row>
    <row r="634" spans="1:12" s="8" customFormat="1" ht="12.75">
      <c r="A634" s="3"/>
      <c r="L634" s="17"/>
    </row>
    <row r="635" spans="1:12" s="8" customFormat="1" ht="12.75">
      <c r="A635" s="3"/>
      <c r="L635" s="17"/>
    </row>
    <row r="636" spans="1:12" s="8" customFormat="1" ht="12.75">
      <c r="A636" s="3"/>
      <c r="L636" s="17"/>
    </row>
    <row r="637" spans="1:12" s="8" customFormat="1" ht="12.75">
      <c r="A637" s="3"/>
      <c r="L637" s="17"/>
    </row>
    <row r="638" spans="1:12" s="8" customFormat="1" ht="12.75">
      <c r="A638" s="3"/>
      <c r="L638" s="17"/>
    </row>
    <row r="639" spans="1:12" s="8" customFormat="1" ht="12.75">
      <c r="A639" s="3"/>
      <c r="L639" s="17"/>
    </row>
    <row r="640" spans="1:12" s="8" customFormat="1" ht="12.75">
      <c r="A640" s="3"/>
      <c r="L640" s="17"/>
    </row>
    <row r="641" spans="1:12" s="8" customFormat="1" ht="12.75">
      <c r="A641" s="3"/>
      <c r="L641" s="17"/>
    </row>
    <row r="642" spans="1:12" s="8" customFormat="1" ht="12.75">
      <c r="A642" s="3"/>
      <c r="L642" s="17"/>
    </row>
    <row r="643" spans="1:12" s="8" customFormat="1" ht="12.75">
      <c r="A643" s="3"/>
      <c r="L643" s="17"/>
    </row>
    <row r="644" spans="1:12" s="8" customFormat="1" ht="12.75">
      <c r="A644" s="3"/>
      <c r="L644" s="17"/>
    </row>
    <row r="645" spans="1:12" s="8" customFormat="1" ht="12.75">
      <c r="A645" s="3"/>
      <c r="L645" s="17"/>
    </row>
    <row r="646" spans="1:12" s="8" customFormat="1" ht="12.75">
      <c r="A646" s="3"/>
      <c r="L646" s="17"/>
    </row>
    <row r="647" spans="1:12" s="8" customFormat="1" ht="12.75">
      <c r="A647" s="3"/>
      <c r="L647" s="17"/>
    </row>
    <row r="648" spans="1:12" s="8" customFormat="1" ht="12.75">
      <c r="A648" s="3"/>
      <c r="L648" s="17"/>
    </row>
    <row r="649" spans="1:12" s="8" customFormat="1" ht="12.75">
      <c r="A649" s="3"/>
      <c r="L649" s="17"/>
    </row>
    <row r="650" spans="1:12" s="8" customFormat="1" ht="12.75">
      <c r="A650" s="3"/>
      <c r="L650" s="17"/>
    </row>
    <row r="651" spans="1:12" s="8" customFormat="1" ht="12.75">
      <c r="A651" s="3"/>
      <c r="L651" s="17"/>
    </row>
    <row r="652" spans="1:12" s="8" customFormat="1" ht="12.75">
      <c r="A652" s="3"/>
      <c r="L652" s="17"/>
    </row>
    <row r="653" spans="1:12" s="8" customFormat="1" ht="12.75">
      <c r="A653" s="23"/>
      <c r="L653" s="17"/>
    </row>
    <row r="654" spans="1:12" s="8" customFormat="1" ht="12.75">
      <c r="A654" s="3"/>
      <c r="L654" s="17"/>
    </row>
    <row r="655" spans="1:12" s="8" customFormat="1" ht="12.75">
      <c r="A655" s="3"/>
      <c r="L655" s="17"/>
    </row>
    <row r="656" spans="1:12" s="8" customFormat="1" ht="12.75">
      <c r="A656" s="3"/>
      <c r="L656" s="17"/>
    </row>
    <row r="657" spans="1:12" s="8" customFormat="1" ht="12.75">
      <c r="A657" s="3"/>
      <c r="L657" s="17"/>
    </row>
    <row r="658" spans="1:12" s="8" customFormat="1" ht="12.75">
      <c r="A658" s="3"/>
      <c r="L658" s="17"/>
    </row>
    <row r="659" spans="1:12" s="8" customFormat="1" ht="12.75">
      <c r="A659" s="3"/>
      <c r="L659" s="17"/>
    </row>
    <row r="660" spans="1:12" s="8" customFormat="1" ht="12.75">
      <c r="A660" s="3"/>
      <c r="L660" s="17"/>
    </row>
    <row r="661" spans="1:12" s="8" customFormat="1" ht="12.75">
      <c r="A661" s="23"/>
      <c r="L661" s="17"/>
    </row>
    <row r="662" spans="1:12" s="8" customFormat="1" ht="12.75">
      <c r="A662" s="15"/>
      <c r="L662" s="17"/>
    </row>
    <row r="663" spans="1:12" s="8" customFormat="1" ht="12.75">
      <c r="A663" s="3"/>
      <c r="L663" s="17"/>
    </row>
    <row r="664" spans="1:12" s="8" customFormat="1" ht="12.75">
      <c r="A664" s="3"/>
      <c r="L664" s="17"/>
    </row>
    <row r="665" spans="1:12" s="8" customFormat="1" ht="12.75">
      <c r="A665" s="3"/>
      <c r="L665" s="17"/>
    </row>
    <row r="666" spans="1:12" s="8" customFormat="1" ht="12.75">
      <c r="A666" s="3"/>
      <c r="L666" s="17"/>
    </row>
    <row r="667" spans="1:12" s="8" customFormat="1" ht="12.75">
      <c r="A667" s="3"/>
      <c r="L667" s="17"/>
    </row>
    <row r="668" spans="1:12" s="8" customFormat="1" ht="12.75">
      <c r="A668" s="23"/>
      <c r="L668" s="17"/>
    </row>
    <row r="669" spans="1:12" s="8" customFormat="1" ht="12.75">
      <c r="A669" s="3"/>
      <c r="L669" s="17"/>
    </row>
    <row r="670" spans="1:12" s="8" customFormat="1" ht="12.75">
      <c r="A670" s="3"/>
      <c r="L670" s="17"/>
    </row>
    <row r="671" spans="1:12" s="8" customFormat="1" ht="12.75">
      <c r="A671" s="3"/>
      <c r="L671" s="17"/>
    </row>
    <row r="672" spans="1:12" s="8" customFormat="1" ht="12.75">
      <c r="A672" s="3"/>
      <c r="L672" s="17"/>
    </row>
    <row r="673" spans="1:12" s="8" customFormat="1" ht="12.75">
      <c r="A673" s="3"/>
      <c r="L673" s="17"/>
    </row>
    <row r="674" spans="1:12" s="8" customFormat="1" ht="12.75">
      <c r="A674" s="3"/>
      <c r="L674" s="17"/>
    </row>
    <row r="675" spans="1:12" s="8" customFormat="1" ht="12.75">
      <c r="A675" s="3"/>
      <c r="L675" s="17"/>
    </row>
    <row r="676" spans="1:12" s="8" customFormat="1" ht="12.75">
      <c r="A676" s="3"/>
      <c r="L676" s="17"/>
    </row>
    <row r="677" spans="1:12" s="8" customFormat="1" ht="12.75">
      <c r="A677" s="3"/>
      <c r="L677" s="17"/>
    </row>
    <row r="678" spans="1:12" s="8" customFormat="1" ht="12.75">
      <c r="A678" s="3"/>
      <c r="L678" s="17"/>
    </row>
    <row r="679" spans="1:12" s="8" customFormat="1" ht="12.75">
      <c r="A679" s="3"/>
      <c r="L679" s="17"/>
    </row>
    <row r="680" spans="1:12" s="8" customFormat="1" ht="12.75">
      <c r="A680" s="3"/>
      <c r="L680" s="17"/>
    </row>
    <row r="681" spans="1:12" s="8" customFormat="1" ht="12.75">
      <c r="A681" s="3"/>
      <c r="L681" s="17"/>
    </row>
    <row r="682" spans="1:12" s="8" customFormat="1" ht="12.75">
      <c r="A682" s="3"/>
      <c r="L682" s="17"/>
    </row>
    <row r="683" spans="1:12" s="8" customFormat="1" ht="12.75">
      <c r="A683" s="3"/>
      <c r="L683" s="17"/>
    </row>
    <row r="684" spans="1:12" s="8" customFormat="1" ht="12.75">
      <c r="A684" s="3"/>
      <c r="L684" s="17"/>
    </row>
    <row r="685" spans="1:12" s="8" customFormat="1" ht="12.75">
      <c r="A685" s="3"/>
      <c r="L685" s="17"/>
    </row>
    <row r="686" spans="1:12" s="8" customFormat="1" ht="12.75">
      <c r="A686" s="3"/>
      <c r="L686" s="17"/>
    </row>
    <row r="687" spans="1:12" s="8" customFormat="1" ht="12.75">
      <c r="A687" s="3"/>
      <c r="L687" s="17"/>
    </row>
    <row r="688" spans="1:12" s="8" customFormat="1" ht="12.75">
      <c r="A688" s="3"/>
      <c r="L688" s="17"/>
    </row>
    <row r="689" spans="1:12" s="8" customFormat="1" ht="12.75">
      <c r="A689" s="3"/>
      <c r="L689" s="17"/>
    </row>
    <row r="690" spans="1:12" s="8" customFormat="1" ht="12.75">
      <c r="A690" s="3"/>
      <c r="L690" s="17"/>
    </row>
    <row r="691" spans="1:12" s="8" customFormat="1" ht="12.75">
      <c r="A691" s="3"/>
      <c r="L691" s="17"/>
    </row>
    <row r="692" spans="1:12" s="8" customFormat="1" ht="12.75">
      <c r="A692" s="3"/>
      <c r="L692" s="17"/>
    </row>
    <row r="693" spans="1:12" s="8" customFormat="1" ht="12.75">
      <c r="A693" s="3"/>
      <c r="L693" s="17"/>
    </row>
    <row r="694" spans="1:12" s="8" customFormat="1" ht="12.75">
      <c r="A694" s="3"/>
      <c r="L694" s="17"/>
    </row>
    <row r="695" spans="1:12" s="8" customFormat="1" ht="12.75">
      <c r="A695" s="3"/>
      <c r="L695" s="17"/>
    </row>
    <row r="696" spans="1:12" s="8" customFormat="1" ht="12.75">
      <c r="A696" s="3"/>
      <c r="L696" s="17"/>
    </row>
    <row r="697" spans="1:12" s="8" customFormat="1" ht="12.75">
      <c r="A697" s="23"/>
      <c r="L697" s="17"/>
    </row>
    <row r="698" spans="1:12" s="8" customFormat="1" ht="12.75">
      <c r="A698" s="15"/>
      <c r="L698" s="17"/>
    </row>
    <row r="699" spans="1:12" s="8" customFormat="1" ht="12.75">
      <c r="A699" s="3"/>
      <c r="L699" s="17"/>
    </row>
    <row r="700" spans="1:12" s="8" customFormat="1" ht="12.75">
      <c r="A700" s="3"/>
      <c r="L700" s="17"/>
    </row>
    <row r="701" spans="1:12" s="8" customFormat="1" ht="12.75">
      <c r="A701" s="3"/>
      <c r="L701" s="17"/>
    </row>
    <row r="702" spans="1:12" s="8" customFormat="1" ht="12.75">
      <c r="A702" s="3"/>
      <c r="L702" s="17"/>
    </row>
    <row r="703" spans="1:12" s="8" customFormat="1" ht="12.75">
      <c r="A703" s="23"/>
      <c r="L703" s="17"/>
    </row>
    <row r="704" spans="1:12" s="8" customFormat="1" ht="12.75">
      <c r="A704" s="3"/>
      <c r="L704" s="17"/>
    </row>
    <row r="705" spans="1:12" s="8" customFormat="1" ht="12.75">
      <c r="A705" s="3"/>
      <c r="L705" s="17"/>
    </row>
    <row r="706" spans="1:12" s="8" customFormat="1" ht="12.75">
      <c r="A706" s="3"/>
      <c r="L706" s="17"/>
    </row>
    <row r="707" spans="1:12" s="8" customFormat="1" ht="12.75">
      <c r="A707" s="3"/>
      <c r="L707" s="17"/>
    </row>
    <row r="708" spans="1:12" s="8" customFormat="1" ht="12.75">
      <c r="A708" s="3"/>
      <c r="L708" s="17"/>
    </row>
    <row r="709" spans="1:12" s="8" customFormat="1" ht="12.75">
      <c r="A709" s="3"/>
      <c r="L709" s="17"/>
    </row>
    <row r="710" spans="1:12" s="8" customFormat="1" ht="12.75">
      <c r="A710" s="3"/>
      <c r="L710" s="17"/>
    </row>
    <row r="711" spans="1:12" s="8" customFormat="1" ht="12.75">
      <c r="A711" s="3"/>
      <c r="L711" s="17"/>
    </row>
    <row r="712" spans="1:12" s="8" customFormat="1" ht="12.75">
      <c r="A712" s="3"/>
      <c r="L712" s="17"/>
    </row>
    <row r="713" spans="1:12" s="8" customFormat="1" ht="12.75">
      <c r="A713" s="3"/>
      <c r="L713" s="17"/>
    </row>
    <row r="714" spans="1:12" s="8" customFormat="1" ht="12.75">
      <c r="A714" s="3"/>
      <c r="L714" s="17"/>
    </row>
    <row r="715" spans="1:12" s="8" customFormat="1" ht="12.75">
      <c r="A715" s="3"/>
      <c r="L715" s="17"/>
    </row>
    <row r="716" spans="1:12" s="8" customFormat="1" ht="12.75">
      <c r="A716" s="3"/>
      <c r="L716" s="17"/>
    </row>
    <row r="717" spans="1:12" s="8" customFormat="1" ht="12.75">
      <c r="A717" s="3"/>
      <c r="L717" s="17"/>
    </row>
    <row r="718" spans="1:12" s="8" customFormat="1" ht="12.75">
      <c r="A718" s="3"/>
      <c r="L718" s="17"/>
    </row>
    <row r="719" spans="1:12" s="8" customFormat="1" ht="12.75">
      <c r="A719" s="3"/>
      <c r="L719" s="17"/>
    </row>
    <row r="720" spans="1:12" s="8" customFormat="1" ht="12.75">
      <c r="A720" s="3"/>
      <c r="L720" s="17"/>
    </row>
    <row r="721" spans="1:12" s="8" customFormat="1" ht="12.75">
      <c r="A721" s="3"/>
      <c r="L721" s="17"/>
    </row>
    <row r="722" spans="1:12" s="8" customFormat="1" ht="12.75">
      <c r="A722" s="3"/>
      <c r="L722" s="17"/>
    </row>
    <row r="723" spans="1:12" s="8" customFormat="1" ht="12.75">
      <c r="A723" s="3"/>
      <c r="L723" s="17"/>
    </row>
    <row r="724" spans="1:12" s="8" customFormat="1" ht="12.75">
      <c r="A724" s="3"/>
      <c r="L724" s="17"/>
    </row>
    <row r="725" spans="1:12" s="8" customFormat="1" ht="12.75">
      <c r="A725" s="3"/>
      <c r="L725" s="17"/>
    </row>
    <row r="726" spans="1:12" s="8" customFormat="1" ht="12.75">
      <c r="A726" s="3"/>
      <c r="L726" s="17"/>
    </row>
    <row r="727" spans="1:12" s="8" customFormat="1" ht="12.75">
      <c r="A727" s="23"/>
      <c r="L727" s="17"/>
    </row>
    <row r="728" spans="1:12" s="8" customFormat="1" ht="12.75">
      <c r="A728" s="15"/>
      <c r="L728" s="17"/>
    </row>
    <row r="729" spans="1:12" s="8" customFormat="1" ht="12.75">
      <c r="A729" s="3"/>
      <c r="L729" s="17"/>
    </row>
    <row r="730" spans="1:12" s="8" customFormat="1" ht="12.75">
      <c r="A730" s="3"/>
      <c r="L730" s="17"/>
    </row>
    <row r="731" spans="1:12" s="8" customFormat="1" ht="12.75">
      <c r="A731" s="3"/>
      <c r="L731" s="17"/>
    </row>
    <row r="732" spans="1:12" s="8" customFormat="1" ht="12.75">
      <c r="A732" s="23"/>
      <c r="L732" s="17"/>
    </row>
    <row r="733" spans="1:12" s="8" customFormat="1" ht="12.75">
      <c r="A733" s="3"/>
      <c r="L733" s="17"/>
    </row>
    <row r="734" spans="1:12" s="8" customFormat="1" ht="12.75">
      <c r="A734" s="3"/>
      <c r="L734" s="17"/>
    </row>
    <row r="735" spans="1:12" s="8" customFormat="1" ht="12.75">
      <c r="A735" s="3"/>
      <c r="L735" s="17"/>
    </row>
    <row r="736" spans="1:12" s="8" customFormat="1" ht="12.75">
      <c r="A736" s="3"/>
      <c r="L736" s="17"/>
    </row>
    <row r="737" spans="1:12" s="8" customFormat="1" ht="12.75">
      <c r="A737" s="3"/>
      <c r="L737" s="17"/>
    </row>
    <row r="738" spans="1:12" s="8" customFormat="1" ht="12.75">
      <c r="A738" s="3"/>
      <c r="L738" s="17"/>
    </row>
    <row r="739" spans="1:12" s="8" customFormat="1" ht="12.75">
      <c r="A739" s="26"/>
      <c r="L739" s="17"/>
    </row>
    <row r="740" spans="1:12" s="8" customFormat="1" ht="12.75">
      <c r="A740" s="3"/>
      <c r="L740" s="17"/>
    </row>
    <row r="741" spans="1:12" s="8" customFormat="1" ht="12.75">
      <c r="A741" s="3"/>
      <c r="L741" s="17"/>
    </row>
    <row r="742" spans="1:12" s="8" customFormat="1" ht="12.75">
      <c r="A742" s="3"/>
      <c r="L742" s="17"/>
    </row>
    <row r="743" spans="1:12" s="8" customFormat="1" ht="12.75">
      <c r="A743" s="3"/>
      <c r="L743" s="17"/>
    </row>
    <row r="744" spans="1:12" s="8" customFormat="1" ht="12.75">
      <c r="A744" s="3"/>
      <c r="L744" s="17"/>
    </row>
    <row r="745" spans="1:12" s="8" customFormat="1" ht="12.75">
      <c r="A745" s="3"/>
      <c r="L745" s="17"/>
    </row>
    <row r="746" spans="1:12" s="8" customFormat="1" ht="12.75">
      <c r="A746" s="3"/>
      <c r="L746" s="17"/>
    </row>
    <row r="747" spans="1:12" s="8" customFormat="1" ht="12.75">
      <c r="A747" s="23"/>
      <c r="L747" s="17"/>
    </row>
    <row r="748" spans="1:12" s="8" customFormat="1" ht="12.75">
      <c r="A748" s="15"/>
      <c r="L748" s="17"/>
    </row>
    <row r="749" spans="1:12" s="8" customFormat="1" ht="12.75">
      <c r="A749" s="3"/>
      <c r="L749" s="17"/>
    </row>
    <row r="750" spans="1:12" s="8" customFormat="1" ht="12.75">
      <c r="A750" s="3"/>
      <c r="L750" s="17"/>
    </row>
    <row r="751" spans="1:12" s="8" customFormat="1" ht="12.75">
      <c r="A751" s="3"/>
      <c r="L751" s="17"/>
    </row>
    <row r="752" spans="1:12" s="8" customFormat="1" ht="12.75">
      <c r="A752" s="23"/>
      <c r="L752" s="17"/>
    </row>
    <row r="753" spans="1:12" s="8" customFormat="1" ht="12.75">
      <c r="A753" s="3"/>
      <c r="L753" s="17"/>
    </row>
    <row r="754" spans="1:12" s="8" customFormat="1" ht="12.75">
      <c r="A754" s="3"/>
      <c r="L754" s="17"/>
    </row>
    <row r="755" spans="1:12" s="8" customFormat="1" ht="12.75">
      <c r="A755" s="3"/>
      <c r="L755" s="17"/>
    </row>
    <row r="756" spans="1:12" s="8" customFormat="1" ht="12.75">
      <c r="A756" s="3"/>
      <c r="L756" s="17"/>
    </row>
    <row r="757" spans="1:12" s="8" customFormat="1" ht="12.75">
      <c r="A757" s="3"/>
      <c r="L757" s="17"/>
    </row>
    <row r="758" spans="1:12" s="8" customFormat="1" ht="12.75">
      <c r="A758" s="3"/>
      <c r="L758" s="17"/>
    </row>
    <row r="759" spans="1:12" s="8" customFormat="1" ht="12.75">
      <c r="A759" s="3"/>
      <c r="L759" s="17"/>
    </row>
    <row r="760" spans="1:12" s="8" customFormat="1" ht="12.75">
      <c r="A760" s="3"/>
      <c r="L760" s="17"/>
    </row>
    <row r="761" spans="1:12" s="8" customFormat="1" ht="12.75">
      <c r="A761" s="3"/>
      <c r="L761" s="17"/>
    </row>
    <row r="762" spans="1:12" s="8" customFormat="1" ht="12.75">
      <c r="A762" s="3"/>
      <c r="L762" s="17"/>
    </row>
    <row r="763" spans="1:12" s="8" customFormat="1" ht="12.75">
      <c r="A763" s="3"/>
      <c r="L763" s="17"/>
    </row>
    <row r="764" spans="1:12" s="8" customFormat="1" ht="12.75">
      <c r="A764" s="3"/>
      <c r="L764" s="17"/>
    </row>
    <row r="765" spans="1:12" s="8" customFormat="1" ht="12.75">
      <c r="A765" s="3"/>
      <c r="L765" s="17"/>
    </row>
    <row r="766" spans="1:12" s="8" customFormat="1" ht="12.75">
      <c r="A766" s="3"/>
      <c r="L766" s="17"/>
    </row>
    <row r="767" spans="1:12" s="8" customFormat="1" ht="12.75">
      <c r="A767" s="3"/>
      <c r="L767" s="17"/>
    </row>
    <row r="768" spans="1:12" s="8" customFormat="1" ht="12.75">
      <c r="A768" s="3"/>
      <c r="L768" s="17"/>
    </row>
    <row r="769" spans="1:12" s="8" customFormat="1" ht="12.75">
      <c r="A769" s="3"/>
      <c r="L769" s="17"/>
    </row>
    <row r="770" spans="1:12" s="8" customFormat="1" ht="12.75">
      <c r="A770" s="3"/>
      <c r="L770" s="17"/>
    </row>
    <row r="771" spans="1:12" s="8" customFormat="1" ht="12.75">
      <c r="A771" s="3"/>
      <c r="L771" s="17"/>
    </row>
    <row r="772" spans="1:12" s="8" customFormat="1" ht="12.75">
      <c r="A772" s="3"/>
      <c r="L772" s="17"/>
    </row>
    <row r="773" spans="1:12" s="8" customFormat="1" ht="12.75">
      <c r="A773" s="3"/>
      <c r="L773" s="17"/>
    </row>
    <row r="774" spans="1:12" s="8" customFormat="1" ht="12.75">
      <c r="A774" s="3"/>
      <c r="L774" s="17"/>
    </row>
    <row r="775" spans="1:12" s="8" customFormat="1" ht="12.75">
      <c r="A775" s="3"/>
      <c r="L775" s="17"/>
    </row>
    <row r="776" spans="1:12" s="8" customFormat="1" ht="12.75">
      <c r="A776" s="3"/>
      <c r="L776" s="17"/>
    </row>
    <row r="777" spans="1:12" s="8" customFormat="1" ht="12.75">
      <c r="A777" s="3"/>
      <c r="L777" s="17"/>
    </row>
    <row r="778" spans="1:12" s="8" customFormat="1" ht="12.75">
      <c r="A778" s="3"/>
      <c r="L778" s="17"/>
    </row>
    <row r="779" spans="1:12" s="8" customFormat="1" ht="12.75">
      <c r="A779" s="3"/>
      <c r="L779" s="17"/>
    </row>
    <row r="780" spans="1:12" s="8" customFormat="1" ht="12.75">
      <c r="A780" s="3"/>
      <c r="L780" s="17"/>
    </row>
    <row r="781" spans="1:12" s="8" customFormat="1" ht="12.75">
      <c r="A781" s="3"/>
      <c r="L781" s="17"/>
    </row>
    <row r="782" spans="1:12" s="8" customFormat="1" ht="12.75">
      <c r="A782" s="3"/>
      <c r="L782" s="17"/>
    </row>
    <row r="783" spans="1:12" s="8" customFormat="1" ht="12.75">
      <c r="A783" s="3"/>
      <c r="L783" s="17"/>
    </row>
    <row r="784" spans="1:12" s="8" customFormat="1" ht="12.75">
      <c r="A784" s="3"/>
      <c r="L784" s="17"/>
    </row>
    <row r="785" spans="1:12" s="8" customFormat="1" ht="12.75">
      <c r="A785" s="3"/>
      <c r="L785" s="17"/>
    </row>
    <row r="786" spans="1:12" s="8" customFormat="1" ht="12.75">
      <c r="A786" s="3"/>
      <c r="L786" s="17"/>
    </row>
    <row r="787" spans="1:12" s="8" customFormat="1" ht="12.75">
      <c r="A787" s="3"/>
      <c r="L787" s="17"/>
    </row>
    <row r="788" spans="1:12" s="8" customFormat="1" ht="12.75">
      <c r="A788" s="3"/>
      <c r="L788" s="17"/>
    </row>
    <row r="789" spans="1:12" s="8" customFormat="1" ht="12.75">
      <c r="A789" s="3"/>
      <c r="L789" s="17"/>
    </row>
    <row r="790" spans="1:12" s="8" customFormat="1" ht="12.75">
      <c r="A790" s="3"/>
      <c r="L790" s="17"/>
    </row>
    <row r="791" spans="1:12" s="8" customFormat="1" ht="12.75">
      <c r="A791" s="3"/>
      <c r="L791" s="17"/>
    </row>
    <row r="792" spans="1:12" s="8" customFormat="1" ht="12.75">
      <c r="A792" s="3"/>
      <c r="L792" s="17"/>
    </row>
    <row r="793" spans="1:12" s="8" customFormat="1" ht="12.75">
      <c r="A793" s="3"/>
      <c r="L793" s="17"/>
    </row>
    <row r="794" spans="1:12" s="8" customFormat="1" ht="12.75">
      <c r="A794" s="3"/>
      <c r="L794" s="17"/>
    </row>
    <row r="795" spans="1:12" s="8" customFormat="1" ht="12.75">
      <c r="A795" s="3"/>
      <c r="L795" s="17"/>
    </row>
    <row r="796" spans="1:12" s="8" customFormat="1" ht="12.75">
      <c r="A796" s="3"/>
      <c r="L796" s="17"/>
    </row>
    <row r="797" spans="1:12" s="8" customFormat="1" ht="12.75">
      <c r="A797" s="3"/>
      <c r="L797" s="17"/>
    </row>
    <row r="798" spans="1:12" s="8" customFormat="1" ht="12.75">
      <c r="A798" s="3"/>
      <c r="L798" s="17"/>
    </row>
    <row r="799" spans="1:12" s="8" customFormat="1" ht="12.75">
      <c r="A799" s="3"/>
      <c r="L799" s="17"/>
    </row>
    <row r="800" spans="1:12" s="8" customFormat="1" ht="12.75">
      <c r="A800" s="27"/>
      <c r="L800" s="17"/>
    </row>
    <row r="801" spans="1:12" s="8" customFormat="1" ht="12.75">
      <c r="A801" s="26"/>
      <c r="L801" s="17"/>
    </row>
    <row r="802" spans="1:12" s="8" customFormat="1" ht="12.75">
      <c r="A802" s="23"/>
      <c r="L802" s="17"/>
    </row>
    <row r="803" spans="1:12" s="8" customFormat="1" ht="12.75">
      <c r="A803" s="27"/>
      <c r="L803" s="17"/>
    </row>
    <row r="804" spans="1:12" s="8" customFormat="1" ht="12.75">
      <c r="A804" s="26"/>
      <c r="L804" s="17"/>
    </row>
    <row r="805" spans="1:12" s="8" customFormat="1" ht="12.75">
      <c r="A805" s="26"/>
      <c r="L805" s="17"/>
    </row>
    <row r="806" spans="1:12" s="8" customFormat="1" ht="12.75">
      <c r="A806" s="26"/>
      <c r="L806" s="17"/>
    </row>
    <row r="807" spans="1:12" s="8" customFormat="1" ht="12.75">
      <c r="A807" s="26"/>
      <c r="L807" s="17"/>
    </row>
    <row r="808" spans="1:12" s="8" customFormat="1" ht="12.75">
      <c r="A808" s="23"/>
      <c r="L808" s="17"/>
    </row>
    <row r="809" spans="1:12" s="8" customFormat="1" ht="12.75">
      <c r="A809" s="26"/>
      <c r="L809" s="17"/>
    </row>
    <row r="810" spans="1:12" s="8" customFormat="1" ht="12.75">
      <c r="A810" s="26"/>
      <c r="L810" s="17"/>
    </row>
    <row r="811" spans="1:12" s="8" customFormat="1" ht="12.75">
      <c r="A811" s="26"/>
      <c r="L811" s="17"/>
    </row>
    <row r="812" spans="1:12" s="8" customFormat="1" ht="12.75">
      <c r="A812" s="26"/>
      <c r="L812" s="17"/>
    </row>
    <row r="813" spans="1:12" s="8" customFormat="1" ht="12.75">
      <c r="A813" s="26"/>
      <c r="L813" s="17"/>
    </row>
    <row r="814" spans="1:12" s="8" customFormat="1" ht="12.75">
      <c r="A814" s="26"/>
      <c r="L814" s="17"/>
    </row>
    <row r="815" spans="1:12" s="8" customFormat="1" ht="12.75">
      <c r="A815" s="23"/>
      <c r="L815" s="17"/>
    </row>
    <row r="816" spans="1:12" s="8" customFormat="1" ht="12.75">
      <c r="A816" s="27"/>
      <c r="L816" s="17"/>
    </row>
    <row r="817" spans="1:12" s="8" customFormat="1" ht="12.75">
      <c r="A817" s="26"/>
      <c r="L817" s="17"/>
    </row>
    <row r="818" spans="1:12" s="8" customFormat="1" ht="12.75">
      <c r="A818" s="26"/>
      <c r="L818" s="17"/>
    </row>
    <row r="819" spans="1:12" s="8" customFormat="1" ht="12.75">
      <c r="A819" s="26"/>
      <c r="L819" s="17"/>
    </row>
    <row r="820" spans="1:12" s="8" customFormat="1" ht="12.75">
      <c r="A820" s="26"/>
      <c r="L820" s="17"/>
    </row>
    <row r="821" spans="1:12" s="8" customFormat="1" ht="12.75">
      <c r="A821" s="23"/>
      <c r="L821" s="17"/>
    </row>
    <row r="822" spans="1:12" s="8" customFormat="1" ht="12.75">
      <c r="A822" s="26"/>
      <c r="L822" s="17"/>
    </row>
    <row r="823" spans="1:12" s="8" customFormat="1" ht="12.75">
      <c r="A823" s="26"/>
      <c r="L823" s="17"/>
    </row>
    <row r="824" spans="1:12" s="8" customFormat="1" ht="12.75">
      <c r="A824" s="26"/>
      <c r="L824" s="17"/>
    </row>
    <row r="825" spans="1:12" s="8" customFormat="1" ht="12.75">
      <c r="A825" s="26"/>
      <c r="L825" s="17"/>
    </row>
    <row r="826" spans="1:12" s="8" customFormat="1" ht="12.75">
      <c r="A826" s="26"/>
      <c r="L826" s="17"/>
    </row>
    <row r="827" spans="1:12" s="8" customFormat="1" ht="12.75">
      <c r="A827" s="26"/>
      <c r="L827" s="17"/>
    </row>
    <row r="828" spans="1:12" s="8" customFormat="1" ht="12.75">
      <c r="A828" s="26"/>
      <c r="L828" s="17"/>
    </row>
    <row r="829" spans="1:12" s="8" customFormat="1" ht="12.75">
      <c r="A829" s="26"/>
      <c r="L829" s="17"/>
    </row>
    <row r="830" spans="1:12" s="8" customFormat="1" ht="12.75">
      <c r="A830" s="26"/>
      <c r="L830" s="17"/>
    </row>
    <row r="831" spans="1:12" s="8" customFormat="1" ht="12.75">
      <c r="A831" s="26"/>
      <c r="L831" s="17"/>
    </row>
    <row r="832" spans="1:12" s="8" customFormat="1" ht="12.75">
      <c r="A832" s="26"/>
      <c r="L832" s="17"/>
    </row>
    <row r="833" spans="1:12" s="8" customFormat="1" ht="12.75">
      <c r="A833" s="26"/>
      <c r="L833" s="17"/>
    </row>
    <row r="834" spans="1:12" s="8" customFormat="1" ht="12.75">
      <c r="A834" s="26"/>
      <c r="L834" s="17"/>
    </row>
    <row r="835" spans="1:12" s="8" customFormat="1" ht="12.75">
      <c r="A835" s="26"/>
      <c r="L835" s="17"/>
    </row>
    <row r="836" spans="1:12" s="8" customFormat="1" ht="12.75">
      <c r="A836" s="26"/>
      <c r="L836" s="17"/>
    </row>
    <row r="837" spans="1:12" s="8" customFormat="1" ht="12.75">
      <c r="A837" s="26"/>
      <c r="L837" s="17"/>
    </row>
    <row r="838" spans="1:12" s="8" customFormat="1" ht="12.75">
      <c r="A838" s="26"/>
      <c r="L838" s="17"/>
    </row>
    <row r="839" spans="1:12" s="8" customFormat="1" ht="12.75">
      <c r="A839" s="26"/>
      <c r="L839" s="17"/>
    </row>
    <row r="840" spans="1:12" s="8" customFormat="1" ht="12.75">
      <c r="A840" s="26"/>
      <c r="L840" s="17"/>
    </row>
    <row r="841" spans="1:12" s="8" customFormat="1" ht="12.75">
      <c r="A841" s="26"/>
      <c r="L841" s="17"/>
    </row>
    <row r="842" spans="1:12" s="8" customFormat="1" ht="12.75">
      <c r="A842" s="26"/>
      <c r="L842" s="17"/>
    </row>
    <row r="843" spans="1:12" s="8" customFormat="1" ht="12.75">
      <c r="A843" s="26"/>
      <c r="L843" s="17"/>
    </row>
    <row r="844" spans="1:12" s="8" customFormat="1" ht="12.75">
      <c r="A844" s="26"/>
      <c r="L844" s="17"/>
    </row>
    <row r="845" spans="1:12" s="8" customFormat="1" ht="12.75">
      <c r="A845" s="26"/>
      <c r="L845" s="17"/>
    </row>
    <row r="846" spans="1:12" s="8" customFormat="1" ht="12.75">
      <c r="A846" s="26"/>
      <c r="L846" s="17"/>
    </row>
    <row r="847" spans="1:12" s="8" customFormat="1" ht="12.75">
      <c r="A847" s="23"/>
      <c r="L847" s="17"/>
    </row>
    <row r="848" spans="1:12" s="8" customFormat="1" ht="12.75">
      <c r="A848" s="27"/>
      <c r="L848" s="17"/>
    </row>
    <row r="849" spans="1:12" s="8" customFormat="1" ht="12.75">
      <c r="A849" s="26"/>
      <c r="L849" s="17"/>
    </row>
    <row r="850" spans="1:12" s="8" customFormat="1" ht="12.75">
      <c r="A850" s="26"/>
      <c r="L850" s="17"/>
    </row>
    <row r="851" spans="1:12" s="8" customFormat="1" ht="12.75">
      <c r="A851" s="26"/>
      <c r="L851" s="17"/>
    </row>
    <row r="852" spans="1:12" s="8" customFormat="1" ht="12.75">
      <c r="A852" s="23"/>
      <c r="L852" s="17"/>
    </row>
    <row r="853" spans="1:12" s="8" customFormat="1" ht="12.75">
      <c r="A853" s="26"/>
      <c r="L853" s="17"/>
    </row>
    <row r="854" spans="1:12" s="8" customFormat="1" ht="12.75">
      <c r="A854" s="26"/>
      <c r="L854" s="17"/>
    </row>
    <row r="855" spans="1:12" s="8" customFormat="1" ht="12.75">
      <c r="A855" s="26"/>
      <c r="L855" s="17"/>
    </row>
    <row r="856" spans="1:12" s="8" customFormat="1" ht="12.75">
      <c r="A856" s="26"/>
      <c r="L856" s="17"/>
    </row>
    <row r="857" spans="1:12" s="8" customFormat="1" ht="12.75">
      <c r="A857" s="26"/>
      <c r="L857" s="17"/>
    </row>
    <row r="858" spans="1:12" s="8" customFormat="1" ht="12.75">
      <c r="A858" s="26"/>
      <c r="L858" s="17"/>
    </row>
    <row r="859" spans="1:12" s="8" customFormat="1" ht="12.75">
      <c r="A859" s="3"/>
      <c r="L859" s="17"/>
    </row>
    <row r="860" spans="1:12" s="8" customFormat="1" ht="12.75">
      <c r="A860" s="26"/>
      <c r="L860" s="17"/>
    </row>
    <row r="861" spans="1:12" s="8" customFormat="1" ht="12.75">
      <c r="A861" s="26"/>
      <c r="L861" s="17"/>
    </row>
    <row r="862" spans="1:12" s="8" customFormat="1" ht="12.75">
      <c r="A862" s="26"/>
      <c r="L862" s="17"/>
    </row>
    <row r="863" spans="1:12" s="8" customFormat="1" ht="12.75">
      <c r="A863" s="26"/>
      <c r="L863" s="17"/>
    </row>
    <row r="864" spans="1:12" s="8" customFormat="1" ht="12.75">
      <c r="A864" s="26"/>
      <c r="L864" s="17"/>
    </row>
    <row r="865" spans="1:12" s="8" customFormat="1" ht="12.75">
      <c r="A865" s="26"/>
      <c r="L865" s="17"/>
    </row>
    <row r="866" spans="1:12" s="8" customFormat="1" ht="12.75">
      <c r="A866" s="26"/>
      <c r="L866" s="17"/>
    </row>
    <row r="867" spans="1:12" s="8" customFormat="1" ht="12.75">
      <c r="A867" s="26"/>
      <c r="L867" s="17"/>
    </row>
    <row r="868" spans="1:12" s="8" customFormat="1" ht="12.75">
      <c r="A868" s="26"/>
      <c r="L868" s="17"/>
    </row>
    <row r="869" spans="1:12" s="8" customFormat="1" ht="12.75">
      <c r="A869" s="27"/>
      <c r="L869" s="17"/>
    </row>
    <row r="870" spans="1:12" s="8" customFormat="1" ht="12.75">
      <c r="A870" s="23"/>
      <c r="L870" s="17"/>
    </row>
    <row r="871" spans="1:12" s="8" customFormat="1" ht="12.75">
      <c r="A871" s="27"/>
      <c r="L871" s="17"/>
    </row>
    <row r="872" spans="1:12" s="8" customFormat="1" ht="12.75">
      <c r="A872" s="26"/>
      <c r="L872" s="17"/>
    </row>
    <row r="873" spans="1:12" s="8" customFormat="1" ht="12.75">
      <c r="A873" s="26"/>
      <c r="L873" s="17"/>
    </row>
    <row r="874" spans="1:12" s="8" customFormat="1" ht="12.75">
      <c r="A874" s="26"/>
      <c r="L874" s="17"/>
    </row>
    <row r="875" spans="1:12" s="8" customFormat="1" ht="12.75">
      <c r="A875" s="23"/>
      <c r="L875" s="17"/>
    </row>
    <row r="876" spans="1:12" s="8" customFormat="1" ht="12.75">
      <c r="A876" s="3"/>
      <c r="L876" s="17"/>
    </row>
    <row r="877" spans="1:12" s="8" customFormat="1" ht="12.75">
      <c r="A877" s="26"/>
      <c r="L877" s="17"/>
    </row>
    <row r="878" spans="1:12" s="8" customFormat="1" ht="12.75">
      <c r="A878" s="26"/>
      <c r="L878" s="17"/>
    </row>
    <row r="879" spans="1:12" s="8" customFormat="1" ht="12.75">
      <c r="A879" s="3"/>
      <c r="L879" s="17"/>
    </row>
    <row r="880" spans="1:12" s="8" customFormat="1" ht="12.75">
      <c r="A880" s="26"/>
      <c r="L880" s="17"/>
    </row>
    <row r="881" spans="1:12" s="8" customFormat="1" ht="12.75">
      <c r="A881" s="26"/>
      <c r="L881" s="17"/>
    </row>
    <row r="882" spans="1:12" s="8" customFormat="1" ht="12.75">
      <c r="A882" s="3"/>
      <c r="L882" s="17"/>
    </row>
    <row r="883" spans="1:12" s="8" customFormat="1" ht="12.75">
      <c r="A883" s="26"/>
      <c r="L883" s="17"/>
    </row>
    <row r="884" spans="1:12" s="8" customFormat="1" ht="12.75">
      <c r="A884" s="26"/>
      <c r="L884" s="17"/>
    </row>
    <row r="885" spans="1:12" s="8" customFormat="1" ht="12.75">
      <c r="A885" s="3"/>
      <c r="L885" s="17"/>
    </row>
    <row r="886" spans="1:12" s="8" customFormat="1" ht="12.75">
      <c r="A886" s="26"/>
      <c r="L886" s="17"/>
    </row>
    <row r="887" spans="1:12" s="8" customFormat="1" ht="12.75">
      <c r="A887" s="26"/>
      <c r="L887" s="17"/>
    </row>
    <row r="888" spans="1:12" s="8" customFormat="1" ht="12.75">
      <c r="A888" s="3"/>
      <c r="L888" s="17"/>
    </row>
    <row r="889" spans="1:12" s="8" customFormat="1" ht="12.75">
      <c r="A889" s="26"/>
      <c r="L889" s="17"/>
    </row>
    <row r="890" spans="1:12" s="8" customFormat="1" ht="12.75">
      <c r="A890" s="26"/>
      <c r="L890" s="17"/>
    </row>
    <row r="891" spans="1:12" s="8" customFormat="1" ht="12.75">
      <c r="A891" s="3"/>
      <c r="L891" s="17"/>
    </row>
    <row r="892" spans="1:12" s="8" customFormat="1" ht="12.75">
      <c r="A892" s="26"/>
      <c r="L892" s="17"/>
    </row>
    <row r="893" spans="1:12" s="8" customFormat="1" ht="12.75">
      <c r="A893" s="26"/>
      <c r="L893" s="17"/>
    </row>
    <row r="894" spans="1:12" s="8" customFormat="1" ht="12.75">
      <c r="A894" s="3"/>
      <c r="L894" s="17"/>
    </row>
    <row r="895" spans="1:12" s="8" customFormat="1" ht="12.75">
      <c r="A895" s="26"/>
      <c r="L895" s="17"/>
    </row>
    <row r="896" spans="1:12" s="8" customFormat="1" ht="12.75">
      <c r="A896" s="26"/>
      <c r="L896" s="17"/>
    </row>
    <row r="897" spans="1:12" s="8" customFormat="1" ht="12.75">
      <c r="A897" s="3"/>
      <c r="L897" s="17"/>
    </row>
    <row r="898" spans="1:12" s="8" customFormat="1" ht="12.75">
      <c r="A898" s="26"/>
      <c r="L898" s="17"/>
    </row>
    <row r="899" spans="1:12" s="8" customFormat="1" ht="12.75">
      <c r="A899" s="26"/>
      <c r="L899" s="17"/>
    </row>
    <row r="900" spans="1:12" s="8" customFormat="1" ht="12.75">
      <c r="A900" s="26"/>
      <c r="L900" s="17"/>
    </row>
    <row r="901" spans="1:12" s="8" customFormat="1" ht="12.75">
      <c r="A901" s="26"/>
      <c r="L901" s="17"/>
    </row>
    <row r="902" spans="1:12" s="8" customFormat="1" ht="12.75">
      <c r="A902" s="26"/>
      <c r="L902" s="17"/>
    </row>
    <row r="903" spans="1:12" s="8" customFormat="1" ht="12.75">
      <c r="A903" s="26"/>
      <c r="L903" s="17"/>
    </row>
    <row r="904" spans="1:12" s="8" customFormat="1" ht="12.75">
      <c r="A904" s="23"/>
      <c r="L904" s="17"/>
    </row>
    <row r="905" spans="1:12" s="8" customFormat="1" ht="12.75">
      <c r="A905" s="27"/>
      <c r="L905" s="17"/>
    </row>
    <row r="906" spans="1:12" s="8" customFormat="1" ht="12.75">
      <c r="A906" s="26"/>
      <c r="L906" s="17"/>
    </row>
    <row r="907" spans="1:12" s="8" customFormat="1" ht="12.75">
      <c r="A907" s="26"/>
      <c r="L907" s="17"/>
    </row>
    <row r="908" spans="1:12" s="8" customFormat="1" ht="12.75">
      <c r="A908" s="26"/>
      <c r="L908" s="17"/>
    </row>
    <row r="909" spans="1:12" s="8" customFormat="1" ht="12.75">
      <c r="A909" s="23"/>
      <c r="L909" s="17"/>
    </row>
    <row r="910" spans="1:12" s="8" customFormat="1" ht="12.75">
      <c r="A910" s="26"/>
      <c r="L910" s="17"/>
    </row>
    <row r="911" spans="1:12" s="8" customFormat="1" ht="12.75">
      <c r="A911" s="26"/>
      <c r="L911" s="17"/>
    </row>
    <row r="912" spans="1:12" s="8" customFormat="1" ht="12.75">
      <c r="A912" s="26"/>
      <c r="L912" s="17"/>
    </row>
    <row r="913" spans="1:12" s="8" customFormat="1" ht="12.75">
      <c r="A913" s="26"/>
      <c r="L913" s="17"/>
    </row>
    <row r="914" spans="1:12" s="8" customFormat="1" ht="12.75">
      <c r="A914" s="26"/>
      <c r="L914" s="17"/>
    </row>
    <row r="915" spans="1:12" s="8" customFormat="1" ht="12.75">
      <c r="A915" s="26"/>
      <c r="L915" s="17"/>
    </row>
    <row r="916" spans="1:12" s="8" customFormat="1" ht="12.75">
      <c r="A916" s="26"/>
      <c r="L916" s="17"/>
    </row>
    <row r="917" spans="1:12" s="8" customFormat="1" ht="12.75">
      <c r="A917" s="26"/>
      <c r="L917" s="17"/>
    </row>
    <row r="918" spans="1:12" s="8" customFormat="1" ht="12.75">
      <c r="A918" s="26"/>
      <c r="L918" s="17"/>
    </row>
    <row r="919" spans="1:12" s="8" customFormat="1" ht="12.75">
      <c r="A919" s="3"/>
      <c r="L919" s="17"/>
    </row>
    <row r="920" spans="1:12" s="8" customFormat="1" ht="12.75">
      <c r="A920" s="26"/>
      <c r="L920" s="17"/>
    </row>
    <row r="921" spans="1:12" s="8" customFormat="1" ht="12.75">
      <c r="A921" s="26"/>
      <c r="L921" s="17"/>
    </row>
    <row r="922" spans="1:12" s="8" customFormat="1" ht="12.75">
      <c r="A922" s="3"/>
      <c r="L922" s="17"/>
    </row>
    <row r="923" spans="1:12" s="8" customFormat="1" ht="12.75">
      <c r="A923" s="26"/>
      <c r="L923" s="17"/>
    </row>
    <row r="924" spans="1:12" s="8" customFormat="1" ht="12.75">
      <c r="A924" s="26"/>
      <c r="L924" s="17"/>
    </row>
    <row r="925" spans="1:12" s="8" customFormat="1" ht="12.75">
      <c r="A925" s="3"/>
      <c r="L925" s="17"/>
    </row>
    <row r="926" spans="1:12" s="8" customFormat="1" ht="12.75">
      <c r="A926" s="26"/>
      <c r="L926" s="17"/>
    </row>
    <row r="927" spans="1:12" s="8" customFormat="1" ht="12.75">
      <c r="A927" s="26"/>
      <c r="L927" s="17"/>
    </row>
    <row r="928" spans="1:12" s="8" customFormat="1" ht="12.75">
      <c r="A928" s="3"/>
      <c r="L928" s="17"/>
    </row>
    <row r="929" spans="1:12" s="8" customFormat="1" ht="12.75">
      <c r="A929" s="26"/>
      <c r="L929" s="17"/>
    </row>
    <row r="930" spans="1:12" s="8" customFormat="1" ht="12.75">
      <c r="A930" s="26"/>
      <c r="L930" s="17"/>
    </row>
    <row r="931" spans="1:12" s="8" customFormat="1" ht="12.75">
      <c r="A931" s="3"/>
      <c r="L931" s="17"/>
    </row>
    <row r="932" spans="1:12" s="8" customFormat="1" ht="12.75">
      <c r="A932" s="26"/>
      <c r="L932" s="17"/>
    </row>
    <row r="933" spans="1:12" s="8" customFormat="1" ht="12.75">
      <c r="A933" s="26"/>
      <c r="L933" s="17"/>
    </row>
    <row r="934" spans="1:12" s="8" customFormat="1" ht="12.75">
      <c r="A934" s="3"/>
      <c r="L934" s="17"/>
    </row>
    <row r="935" spans="1:12" s="8" customFormat="1" ht="12.75">
      <c r="A935" s="26"/>
      <c r="L935" s="17"/>
    </row>
    <row r="936" spans="1:12" s="8" customFormat="1" ht="12.75">
      <c r="A936" s="26"/>
      <c r="L936" s="17"/>
    </row>
    <row r="937" spans="1:12" s="8" customFormat="1" ht="12.75">
      <c r="A937" s="26"/>
      <c r="L937" s="17"/>
    </row>
    <row r="938" spans="1:12" s="8" customFormat="1" ht="12.75">
      <c r="A938" s="26"/>
      <c r="L938" s="17"/>
    </row>
    <row r="939" spans="1:12" s="8" customFormat="1" ht="12.75">
      <c r="A939" s="26"/>
      <c r="L939" s="17"/>
    </row>
    <row r="940" spans="1:12" s="8" customFormat="1" ht="12.75">
      <c r="A940" s="3"/>
      <c r="L940" s="17"/>
    </row>
    <row r="941" spans="1:12" s="8" customFormat="1" ht="12.75">
      <c r="A941" s="3"/>
      <c r="L941" s="17"/>
    </row>
    <row r="942" spans="1:12" s="8" customFormat="1" ht="12.75">
      <c r="A942" s="23"/>
      <c r="L942" s="17"/>
    </row>
    <row r="943" spans="1:12" s="8" customFormat="1" ht="12.75">
      <c r="A943" s="27"/>
      <c r="L943" s="17"/>
    </row>
    <row r="944" spans="1:12" s="8" customFormat="1" ht="12.75">
      <c r="A944" s="26"/>
      <c r="L944" s="17"/>
    </row>
    <row r="945" spans="1:12" s="8" customFormat="1" ht="12.75">
      <c r="A945" s="26"/>
      <c r="L945" s="17"/>
    </row>
    <row r="946" spans="1:12" s="8" customFormat="1" ht="12.75">
      <c r="A946" s="3"/>
      <c r="L946" s="17"/>
    </row>
    <row r="947" spans="1:12" s="8" customFormat="1" ht="12.75">
      <c r="A947" s="3"/>
      <c r="L947" s="17"/>
    </row>
    <row r="948" spans="1:12" s="8" customFormat="1" ht="12.75">
      <c r="A948" s="3"/>
      <c r="L948" s="17"/>
    </row>
    <row r="949" spans="1:12" s="8" customFormat="1" ht="12.75">
      <c r="A949" s="26"/>
      <c r="L949" s="17"/>
    </row>
    <row r="950" spans="1:12" s="8" customFormat="1" ht="12.75">
      <c r="A950" s="26"/>
      <c r="L950" s="17"/>
    </row>
    <row r="951" spans="1:12" s="8" customFormat="1" ht="12.75">
      <c r="A951" s="23"/>
      <c r="L951" s="17"/>
    </row>
    <row r="952" spans="1:12" s="8" customFormat="1" ht="12.75">
      <c r="A952" s="26"/>
      <c r="L952" s="17"/>
    </row>
    <row r="953" spans="1:12" s="8" customFormat="1" ht="12.75">
      <c r="A953" s="26"/>
      <c r="L953" s="17"/>
    </row>
    <row r="954" spans="1:12" s="8" customFormat="1" ht="12.75">
      <c r="A954" s="26"/>
      <c r="L954" s="17"/>
    </row>
    <row r="955" spans="1:12" s="8" customFormat="1" ht="12.75">
      <c r="A955" s="26"/>
      <c r="L955" s="17"/>
    </row>
    <row r="956" spans="1:12" s="8" customFormat="1" ht="12.75">
      <c r="A956" s="26"/>
      <c r="L956" s="17"/>
    </row>
    <row r="957" spans="1:12" s="8" customFormat="1" ht="12.75">
      <c r="A957" s="26"/>
      <c r="L957" s="17"/>
    </row>
    <row r="958" spans="1:12" s="8" customFormat="1" ht="12.75">
      <c r="A958" s="26"/>
      <c r="L958" s="17"/>
    </row>
    <row r="959" spans="1:12" s="8" customFormat="1" ht="12.75">
      <c r="A959" s="26"/>
      <c r="L959" s="17"/>
    </row>
    <row r="960" spans="1:12" s="8" customFormat="1" ht="12.75">
      <c r="A960" s="26"/>
      <c r="L960" s="17"/>
    </row>
    <row r="961" spans="1:12" s="8" customFormat="1" ht="12.75">
      <c r="A961" s="26"/>
      <c r="L961" s="17"/>
    </row>
    <row r="962" spans="1:12" s="8" customFormat="1" ht="12.75">
      <c r="A962" s="26"/>
      <c r="L962" s="17"/>
    </row>
    <row r="963" spans="1:12" s="8" customFormat="1" ht="12.75">
      <c r="A963" s="26"/>
      <c r="L963" s="17"/>
    </row>
    <row r="964" spans="1:12" s="8" customFormat="1" ht="12.75">
      <c r="A964" s="26"/>
      <c r="L964" s="17"/>
    </row>
    <row r="965" spans="1:12" s="8" customFormat="1" ht="12.75">
      <c r="A965" s="26"/>
      <c r="L965" s="17"/>
    </row>
    <row r="966" spans="1:12" s="8" customFormat="1" ht="12.75">
      <c r="A966" s="26"/>
      <c r="L966" s="17"/>
    </row>
    <row r="967" spans="1:12" s="8" customFormat="1" ht="12.75">
      <c r="A967" s="26"/>
      <c r="L967" s="17"/>
    </row>
    <row r="968" spans="1:12" s="8" customFormat="1" ht="12.75">
      <c r="A968" s="26"/>
      <c r="L968" s="17"/>
    </row>
    <row r="969" spans="1:12" s="8" customFormat="1" ht="12.75">
      <c r="A969" s="26"/>
      <c r="L969" s="17"/>
    </row>
    <row r="970" spans="1:12" s="8" customFormat="1" ht="12.75">
      <c r="A970" s="26"/>
      <c r="L970" s="17"/>
    </row>
    <row r="971" spans="1:12" s="8" customFormat="1" ht="12.75">
      <c r="A971" s="26"/>
      <c r="L971" s="17"/>
    </row>
    <row r="972" spans="1:12" s="8" customFormat="1" ht="12.75">
      <c r="A972" s="26"/>
      <c r="L972" s="17"/>
    </row>
    <row r="973" spans="1:12" s="8" customFormat="1" ht="12.75">
      <c r="A973" s="3"/>
      <c r="L973" s="17"/>
    </row>
    <row r="974" spans="1:12" s="8" customFormat="1" ht="12.75">
      <c r="A974" s="26"/>
      <c r="L974" s="17"/>
    </row>
    <row r="975" spans="1:12" s="8" customFormat="1" ht="12.75">
      <c r="A975" s="26"/>
      <c r="L975" s="17"/>
    </row>
    <row r="976" spans="1:12" s="8" customFormat="1" ht="12.75">
      <c r="A976" s="3"/>
      <c r="L976" s="17"/>
    </row>
    <row r="977" spans="1:12" s="8" customFormat="1" ht="12.75">
      <c r="A977" s="26"/>
      <c r="L977" s="17"/>
    </row>
    <row r="978" spans="1:12" s="8" customFormat="1" ht="12.75">
      <c r="A978" s="26"/>
      <c r="L978" s="17"/>
    </row>
    <row r="979" spans="1:12" s="8" customFormat="1" ht="12.75">
      <c r="A979" s="26"/>
      <c r="L979" s="17"/>
    </row>
    <row r="980" spans="1:12" s="8" customFormat="1" ht="12.75">
      <c r="A980" s="26"/>
      <c r="L980" s="17"/>
    </row>
    <row r="981" spans="1:12" s="8" customFormat="1" ht="12.75">
      <c r="A981" s="23"/>
      <c r="L981" s="17"/>
    </row>
    <row r="982" spans="1:12" s="8" customFormat="1" ht="12.75">
      <c r="A982" s="26"/>
      <c r="L982" s="17"/>
    </row>
    <row r="983" spans="1:12" s="8" customFormat="1" ht="12.75">
      <c r="A983" s="26"/>
      <c r="L983" s="17"/>
    </row>
    <row r="984" spans="1:12" s="8" customFormat="1" ht="12.75">
      <c r="A984" s="26"/>
      <c r="L984" s="17"/>
    </row>
    <row r="985" spans="1:12" s="8" customFormat="1" ht="12.75">
      <c r="A985" s="26"/>
      <c r="L985" s="17"/>
    </row>
    <row r="986" spans="1:12" s="8" customFormat="1" ht="12.75">
      <c r="A986" s="26"/>
      <c r="L986" s="17"/>
    </row>
    <row r="987" spans="1:12" s="8" customFormat="1" ht="12.75">
      <c r="A987" s="23"/>
      <c r="L987" s="17"/>
    </row>
    <row r="988" spans="1:12" s="8" customFormat="1" ht="12.75">
      <c r="A988" s="27"/>
      <c r="L988" s="17"/>
    </row>
    <row r="989" spans="1:12" s="8" customFormat="1" ht="12.75">
      <c r="A989" s="26"/>
      <c r="L989" s="17"/>
    </row>
    <row r="990" spans="1:12" s="8" customFormat="1" ht="12.75">
      <c r="A990" s="26"/>
      <c r="L990" s="17"/>
    </row>
    <row r="991" spans="1:12" s="8" customFormat="1" ht="12.75">
      <c r="A991" s="26"/>
      <c r="L991" s="17"/>
    </row>
    <row r="992" spans="1:12" s="8" customFormat="1" ht="12.75">
      <c r="A992" s="23"/>
      <c r="L992" s="17"/>
    </row>
    <row r="993" spans="1:12" s="8" customFormat="1" ht="12.75">
      <c r="A993" s="26"/>
      <c r="L993" s="17"/>
    </row>
    <row r="994" spans="1:12" s="8" customFormat="1" ht="12.75">
      <c r="A994" s="26"/>
      <c r="L994" s="17"/>
    </row>
    <row r="995" spans="1:12" s="8" customFormat="1" ht="12.75">
      <c r="A995" s="26"/>
      <c r="L995" s="17"/>
    </row>
    <row r="996" spans="1:12" s="8" customFormat="1" ht="12.75">
      <c r="A996" s="26"/>
      <c r="L996" s="17"/>
    </row>
    <row r="997" spans="1:12" s="8" customFormat="1" ht="12.75">
      <c r="A997" s="26"/>
      <c r="L997" s="17"/>
    </row>
    <row r="998" spans="1:12" s="8" customFormat="1" ht="12.75">
      <c r="A998" s="26"/>
      <c r="L998" s="17"/>
    </row>
    <row r="999" spans="1:12" s="8" customFormat="1" ht="12.75">
      <c r="A999" s="26"/>
      <c r="L999" s="17"/>
    </row>
    <row r="1000" spans="1:12" s="8" customFormat="1" ht="12.75">
      <c r="A1000" s="26"/>
      <c r="L1000" s="17"/>
    </row>
    <row r="1001" spans="1:12" s="8" customFormat="1" ht="12.75">
      <c r="A1001" s="26"/>
      <c r="L1001" s="17"/>
    </row>
    <row r="1002" spans="1:12" s="8" customFormat="1" ht="12.75">
      <c r="A1002" s="26"/>
      <c r="L1002" s="17"/>
    </row>
    <row r="1003" spans="1:12" s="8" customFormat="1" ht="12.75">
      <c r="A1003" s="26"/>
      <c r="L1003" s="17"/>
    </row>
    <row r="1004" spans="1:12" s="8" customFormat="1" ht="12.75">
      <c r="A1004" s="26"/>
      <c r="L1004" s="17"/>
    </row>
    <row r="1005" spans="1:12" s="8" customFormat="1" ht="12.75">
      <c r="A1005" s="26"/>
      <c r="L1005" s="17"/>
    </row>
    <row r="1006" spans="1:12" s="8" customFormat="1" ht="12.75">
      <c r="A1006" s="26"/>
      <c r="L1006" s="17"/>
    </row>
    <row r="1007" spans="1:12" s="8" customFormat="1" ht="12.75">
      <c r="A1007" s="26"/>
      <c r="L1007" s="17"/>
    </row>
    <row r="1008" spans="1:12" s="8" customFormat="1" ht="12.75">
      <c r="A1008" s="3"/>
      <c r="L1008" s="17"/>
    </row>
    <row r="1009" spans="1:12" s="8" customFormat="1" ht="12.75">
      <c r="A1009" s="26"/>
      <c r="L1009" s="17"/>
    </row>
    <row r="1010" spans="1:12" s="8" customFormat="1" ht="12.75">
      <c r="A1010" s="26"/>
      <c r="L1010" s="17"/>
    </row>
    <row r="1011" spans="1:12" s="8" customFormat="1" ht="12.75">
      <c r="A1011" s="26"/>
      <c r="L1011" s="17"/>
    </row>
    <row r="1012" spans="1:12" s="8" customFormat="1" ht="12.75">
      <c r="A1012" s="26"/>
      <c r="L1012" s="17"/>
    </row>
    <row r="1013" spans="1:12" s="8" customFormat="1" ht="12.75">
      <c r="A1013" s="26"/>
      <c r="L1013" s="17"/>
    </row>
    <row r="1014" spans="1:12" s="8" customFormat="1" ht="12.75">
      <c r="A1014" s="26"/>
      <c r="L1014" s="17"/>
    </row>
    <row r="1015" spans="1:12" s="8" customFormat="1" ht="12.75">
      <c r="A1015" s="26"/>
      <c r="L1015" s="17"/>
    </row>
    <row r="1016" spans="1:12" s="8" customFormat="1" ht="12.75">
      <c r="A1016" s="26"/>
      <c r="L1016" s="17"/>
    </row>
    <row r="1017" spans="1:12" s="8" customFormat="1" ht="12.75">
      <c r="A1017" s="26"/>
      <c r="L1017" s="17"/>
    </row>
    <row r="1018" spans="1:12" s="8" customFormat="1" ht="12.75">
      <c r="A1018" s="3"/>
      <c r="L1018" s="17"/>
    </row>
    <row r="1019" spans="1:12" s="8" customFormat="1" ht="12.75">
      <c r="A1019" s="26"/>
      <c r="L1019" s="17"/>
    </row>
    <row r="1020" spans="1:12" s="8" customFormat="1" ht="12.75">
      <c r="A1020" s="26"/>
      <c r="L1020" s="17"/>
    </row>
    <row r="1021" spans="1:12" s="8" customFormat="1" ht="12.75">
      <c r="A1021" s="26"/>
      <c r="L1021" s="17"/>
    </row>
    <row r="1022" spans="1:12" s="8" customFormat="1" ht="12.75">
      <c r="A1022" s="26"/>
      <c r="L1022" s="17"/>
    </row>
    <row r="1023" spans="1:12" s="8" customFormat="1" ht="12.75">
      <c r="A1023" s="26"/>
      <c r="L1023" s="17"/>
    </row>
    <row r="1024" spans="1:12" s="8" customFormat="1" ht="12.75">
      <c r="A1024" s="23"/>
      <c r="L1024" s="17"/>
    </row>
    <row r="1025" spans="1:12" s="8" customFormat="1" ht="12.75">
      <c r="A1025" s="27"/>
      <c r="L1025" s="17"/>
    </row>
    <row r="1026" spans="1:12" s="8" customFormat="1" ht="12.75">
      <c r="A1026" s="26"/>
      <c r="L1026" s="17"/>
    </row>
    <row r="1027" spans="1:12" s="8" customFormat="1" ht="12.75">
      <c r="A1027" s="26"/>
      <c r="L1027" s="17"/>
    </row>
    <row r="1028" spans="1:12" s="8" customFormat="1" ht="12.75">
      <c r="A1028" s="26"/>
      <c r="L1028" s="17"/>
    </row>
    <row r="1029" spans="1:12" s="8" customFormat="1" ht="12.75">
      <c r="A1029" s="23"/>
      <c r="L1029" s="17"/>
    </row>
    <row r="1030" spans="1:12" s="8" customFormat="1" ht="12.75">
      <c r="A1030" s="26"/>
      <c r="L1030" s="17"/>
    </row>
    <row r="1031" spans="1:12" s="8" customFormat="1" ht="12.75">
      <c r="A1031" s="26"/>
      <c r="L1031" s="17"/>
    </row>
    <row r="1032" spans="1:12" s="8" customFormat="1" ht="12.75">
      <c r="A1032" s="26"/>
      <c r="L1032" s="17"/>
    </row>
    <row r="1033" spans="1:12" s="8" customFormat="1" ht="12.75">
      <c r="A1033" s="26"/>
      <c r="L1033" s="17"/>
    </row>
    <row r="1034" spans="1:12" s="8" customFormat="1" ht="12.75">
      <c r="A1034" s="26"/>
      <c r="L1034" s="17"/>
    </row>
    <row r="1035" spans="1:12" s="8" customFormat="1" ht="12.75">
      <c r="A1035" s="26"/>
      <c r="L1035" s="17"/>
    </row>
    <row r="1036" spans="1:12" s="8" customFormat="1" ht="12.75">
      <c r="A1036" s="3"/>
      <c r="L1036" s="17"/>
    </row>
    <row r="1037" spans="1:12" s="8" customFormat="1" ht="12.75">
      <c r="A1037" s="26"/>
      <c r="L1037" s="17"/>
    </row>
    <row r="1038" spans="1:12" s="8" customFormat="1" ht="12.75">
      <c r="A1038" s="26"/>
      <c r="L1038" s="17"/>
    </row>
    <row r="1039" spans="1:12" s="8" customFormat="1" ht="12.75">
      <c r="A1039" s="3"/>
      <c r="L1039" s="17"/>
    </row>
    <row r="1040" spans="1:12" s="8" customFormat="1" ht="12.75">
      <c r="A1040" s="26"/>
      <c r="L1040" s="17"/>
    </row>
    <row r="1041" spans="1:12" s="8" customFormat="1" ht="12.75">
      <c r="A1041" s="26"/>
      <c r="L1041" s="17"/>
    </row>
    <row r="1042" spans="1:12" s="8" customFormat="1" ht="12.75">
      <c r="A1042" s="26"/>
      <c r="L1042" s="17"/>
    </row>
    <row r="1043" spans="1:12" s="8" customFormat="1" ht="12.75">
      <c r="A1043" s="3"/>
      <c r="L1043" s="17"/>
    </row>
    <row r="1044" spans="1:12" s="8" customFormat="1" ht="12.75">
      <c r="A1044" s="26"/>
      <c r="L1044" s="17"/>
    </row>
    <row r="1045" spans="1:12" s="8" customFormat="1" ht="12.75">
      <c r="A1045" s="26"/>
      <c r="L1045" s="17"/>
    </row>
    <row r="1046" spans="1:12" s="8" customFormat="1" ht="12.75">
      <c r="A1046" s="26"/>
      <c r="L1046" s="17"/>
    </row>
    <row r="1047" spans="1:12" s="8" customFormat="1" ht="12.75">
      <c r="A1047" s="26"/>
      <c r="L1047" s="17"/>
    </row>
    <row r="1048" spans="1:12" s="8" customFormat="1" ht="12.75">
      <c r="A1048" s="26"/>
      <c r="L1048" s="17"/>
    </row>
    <row r="1049" spans="1:12" s="8" customFormat="1" ht="12.75">
      <c r="A1049" s="26"/>
      <c r="L1049" s="17"/>
    </row>
    <row r="1050" spans="1:12" s="8" customFormat="1" ht="12.75">
      <c r="A1050" s="26"/>
      <c r="L1050" s="17"/>
    </row>
    <row r="1051" spans="1:12" s="8" customFormat="1" ht="12.75">
      <c r="A1051" s="26"/>
      <c r="L1051" s="17"/>
    </row>
    <row r="1052" spans="1:12" s="8" customFormat="1" ht="12.75">
      <c r="A1052" s="26"/>
      <c r="L1052" s="17"/>
    </row>
    <row r="1053" spans="1:12" s="8" customFormat="1" ht="12.75">
      <c r="A1053" s="26"/>
      <c r="L1053" s="17"/>
    </row>
    <row r="1054" spans="1:12" s="8" customFormat="1" ht="12.75">
      <c r="A1054" s="26"/>
      <c r="L1054" s="17"/>
    </row>
    <row r="1055" spans="1:12" s="8" customFormat="1" ht="12.75">
      <c r="A1055" s="26"/>
      <c r="L1055" s="17"/>
    </row>
    <row r="1056" spans="1:12" s="8" customFormat="1" ht="12.75">
      <c r="A1056" s="26"/>
      <c r="L1056" s="17"/>
    </row>
    <row r="1057" spans="1:12" s="8" customFormat="1" ht="12.75">
      <c r="A1057" s="26"/>
      <c r="L1057" s="17"/>
    </row>
    <row r="1058" spans="1:12" s="8" customFormat="1" ht="12.75">
      <c r="A1058" s="26"/>
      <c r="L1058" s="17"/>
    </row>
    <row r="1059" spans="1:12" s="8" customFormat="1" ht="12.75">
      <c r="A1059" s="26"/>
      <c r="L1059" s="17"/>
    </row>
    <row r="1060" spans="1:12" s="8" customFormat="1" ht="12.75">
      <c r="A1060" s="26"/>
      <c r="L1060" s="17"/>
    </row>
    <row r="1061" spans="1:12" s="8" customFormat="1" ht="12.75">
      <c r="A1061" s="26"/>
      <c r="L1061" s="17"/>
    </row>
    <row r="1062" spans="1:12" s="8" customFormat="1" ht="12.75">
      <c r="A1062" s="23"/>
      <c r="L1062" s="17"/>
    </row>
    <row r="1063" spans="1:12" s="8" customFormat="1" ht="12.75">
      <c r="A1063" s="27"/>
      <c r="L1063" s="17"/>
    </row>
    <row r="1064" spans="1:12" s="8" customFormat="1" ht="12.75">
      <c r="A1064" s="26"/>
      <c r="L1064" s="17"/>
    </row>
    <row r="1065" spans="1:12" s="8" customFormat="1" ht="12.75">
      <c r="A1065" s="26"/>
      <c r="L1065" s="17"/>
    </row>
    <row r="1066" spans="1:12" s="8" customFormat="1" ht="12.75">
      <c r="A1066" s="26"/>
      <c r="L1066" s="17"/>
    </row>
    <row r="1067" spans="1:12" s="8" customFormat="1" ht="12.75">
      <c r="A1067" s="23"/>
      <c r="L1067" s="17"/>
    </row>
    <row r="1068" spans="1:12" s="8" customFormat="1" ht="12.75">
      <c r="A1068" s="26"/>
      <c r="L1068" s="17"/>
    </row>
    <row r="1069" spans="1:12" s="8" customFormat="1" ht="12.75">
      <c r="A1069" s="26"/>
      <c r="L1069" s="17"/>
    </row>
    <row r="1070" spans="1:12" s="8" customFormat="1" ht="12.75">
      <c r="A1070" s="26"/>
      <c r="L1070" s="17"/>
    </row>
    <row r="1071" spans="1:12" s="8" customFormat="1" ht="12.75">
      <c r="A1071" s="26"/>
      <c r="L1071" s="17"/>
    </row>
    <row r="1072" spans="1:12" s="8" customFormat="1" ht="12.75">
      <c r="A1072" s="26"/>
      <c r="L1072" s="17"/>
    </row>
    <row r="1073" spans="1:12" s="8" customFormat="1" ht="12.75">
      <c r="A1073" s="26"/>
      <c r="L1073" s="17"/>
    </row>
    <row r="1074" spans="1:12" s="8" customFormat="1" ht="12.75">
      <c r="A1074" s="26"/>
      <c r="L1074" s="17"/>
    </row>
    <row r="1075" spans="1:12" s="8" customFormat="1" ht="12.75">
      <c r="A1075" s="26"/>
      <c r="L1075" s="17"/>
    </row>
    <row r="1076" spans="1:12" s="8" customFormat="1" ht="12.75">
      <c r="A1076" s="26"/>
      <c r="L1076" s="17"/>
    </row>
    <row r="1077" spans="1:12" s="8" customFormat="1" ht="12.75">
      <c r="A1077" s="26"/>
      <c r="L1077" s="17"/>
    </row>
    <row r="1078" spans="1:12" s="8" customFormat="1" ht="12.75">
      <c r="A1078" s="26"/>
      <c r="L1078" s="17"/>
    </row>
    <row r="1079" spans="1:12" s="8" customFormat="1" ht="12.75">
      <c r="A1079" s="26"/>
      <c r="L1079" s="17"/>
    </row>
    <row r="1080" spans="1:12" s="8" customFormat="1" ht="12.75">
      <c r="A1080" s="3"/>
      <c r="L1080" s="17"/>
    </row>
    <row r="1081" spans="1:12" s="8" customFormat="1" ht="12.75">
      <c r="A1081" s="26"/>
      <c r="L1081" s="17"/>
    </row>
    <row r="1082" spans="1:12" s="8" customFormat="1" ht="12.75">
      <c r="A1082" s="26"/>
      <c r="L1082" s="17"/>
    </row>
    <row r="1083" spans="1:12" s="8" customFormat="1" ht="12.75">
      <c r="A1083" s="3"/>
      <c r="L1083" s="17"/>
    </row>
    <row r="1084" spans="1:12" s="8" customFormat="1" ht="12.75">
      <c r="A1084" s="26"/>
      <c r="L1084" s="17"/>
    </row>
    <row r="1085" spans="1:12" s="8" customFormat="1" ht="12.75">
      <c r="A1085" s="26"/>
      <c r="L1085" s="17"/>
    </row>
    <row r="1086" spans="1:12" s="8" customFormat="1" ht="12.75">
      <c r="A1086" s="3"/>
      <c r="L1086" s="17"/>
    </row>
    <row r="1087" spans="1:12" s="8" customFormat="1" ht="12.75">
      <c r="A1087" s="26"/>
      <c r="L1087" s="17"/>
    </row>
    <row r="1088" spans="1:12" s="8" customFormat="1" ht="12.75">
      <c r="A1088" s="26"/>
      <c r="L1088" s="17"/>
    </row>
    <row r="1089" spans="1:12" s="8" customFormat="1" ht="12.75">
      <c r="A1089" s="26"/>
      <c r="L1089" s="17"/>
    </row>
    <row r="1090" spans="1:12" s="8" customFormat="1" ht="12.75">
      <c r="A1090" s="26"/>
      <c r="L1090" s="17"/>
    </row>
    <row r="1091" spans="1:12" s="8" customFormat="1" ht="12.75">
      <c r="A1091" s="23"/>
      <c r="L1091" s="17"/>
    </row>
    <row r="1092" spans="1:12" s="8" customFormat="1" ht="12.75">
      <c r="A1092" s="15"/>
      <c r="L1092" s="17"/>
    </row>
    <row r="1093" spans="1:12" s="8" customFormat="1" ht="12.75">
      <c r="A1093" s="26"/>
      <c r="L1093" s="17"/>
    </row>
    <row r="1094" spans="1:12" s="8" customFormat="1" ht="12.75">
      <c r="A1094" s="26"/>
      <c r="L1094" s="17"/>
    </row>
    <row r="1095" spans="1:12" s="8" customFormat="1" ht="12.75">
      <c r="A1095" s="26"/>
      <c r="L1095" s="17"/>
    </row>
    <row r="1096" spans="1:12" s="8" customFormat="1" ht="12.75">
      <c r="A1096" s="23"/>
      <c r="L1096" s="17"/>
    </row>
    <row r="1097" spans="1:12" s="8" customFormat="1" ht="12.75">
      <c r="A1097" s="3"/>
      <c r="L1097" s="17"/>
    </row>
    <row r="1098" spans="1:12" s="8" customFormat="1" ht="12.75">
      <c r="A1098" s="26"/>
      <c r="L1098" s="17"/>
    </row>
    <row r="1099" spans="1:12" s="8" customFormat="1" ht="12.75">
      <c r="A1099" s="26"/>
      <c r="L1099" s="17"/>
    </row>
    <row r="1100" spans="1:12" s="8" customFormat="1" ht="12.75">
      <c r="A1100" s="26"/>
      <c r="L1100" s="17"/>
    </row>
    <row r="1101" spans="1:12" s="8" customFormat="1" ht="12.75">
      <c r="A1101" s="26"/>
      <c r="L1101" s="17"/>
    </row>
    <row r="1102" spans="1:12" s="8" customFormat="1" ht="12.75">
      <c r="A1102" s="26"/>
      <c r="L1102" s="17"/>
    </row>
    <row r="1103" spans="1:12" s="8" customFormat="1" ht="12.75">
      <c r="A1103" s="3"/>
      <c r="L1103" s="17"/>
    </row>
    <row r="1104" spans="1:12" s="8" customFormat="1" ht="12.75">
      <c r="A1104" s="26"/>
      <c r="L1104" s="17"/>
    </row>
    <row r="1105" spans="1:12" s="8" customFormat="1" ht="12.75">
      <c r="A1105" s="26"/>
      <c r="L1105" s="17"/>
    </row>
    <row r="1106" spans="1:12" s="8" customFormat="1" ht="12.75">
      <c r="A1106" s="3"/>
      <c r="L1106" s="17"/>
    </row>
    <row r="1107" spans="1:12" s="8" customFormat="1" ht="12.75">
      <c r="A1107" s="26"/>
      <c r="L1107" s="17"/>
    </row>
    <row r="1108" spans="1:12" s="8" customFormat="1" ht="12.75">
      <c r="A1108" s="26"/>
      <c r="L1108" s="17"/>
    </row>
    <row r="1109" spans="1:12" s="8" customFormat="1" ht="12.75">
      <c r="A1109" s="26"/>
      <c r="L1109" s="17"/>
    </row>
    <row r="1110" spans="1:12" s="8" customFormat="1" ht="12.75">
      <c r="A1110" s="26"/>
      <c r="L1110" s="17"/>
    </row>
    <row r="1111" spans="1:12" s="8" customFormat="1" ht="12.75">
      <c r="A1111" s="23"/>
      <c r="L1111" s="17"/>
    </row>
    <row r="1112" spans="1:12" s="8" customFormat="1" ht="12.75">
      <c r="A1112" s="15"/>
      <c r="L1112" s="17"/>
    </row>
    <row r="1113" spans="1:12" s="8" customFormat="1" ht="12.75">
      <c r="A1113" s="26"/>
      <c r="L1113" s="17"/>
    </row>
    <row r="1114" spans="1:12" s="8" customFormat="1" ht="12.75">
      <c r="A1114" s="26"/>
      <c r="L1114" s="17"/>
    </row>
    <row r="1115" spans="1:12" s="8" customFormat="1" ht="12.75">
      <c r="A1115" s="26"/>
      <c r="L1115" s="17"/>
    </row>
    <row r="1116" spans="1:12" s="8" customFormat="1" ht="12.75">
      <c r="A1116" s="23"/>
      <c r="L1116" s="17"/>
    </row>
    <row r="1117" spans="1:12" s="8" customFormat="1" ht="12.75">
      <c r="A1117" s="26"/>
      <c r="L1117" s="17"/>
    </row>
    <row r="1118" spans="1:12" s="8" customFormat="1" ht="12.75">
      <c r="A1118" s="26"/>
      <c r="L1118" s="17"/>
    </row>
    <row r="1119" spans="1:12" s="8" customFormat="1" ht="12.75">
      <c r="A1119" s="26"/>
      <c r="L1119" s="17"/>
    </row>
    <row r="1120" spans="1:12" s="8" customFormat="1" ht="12.75">
      <c r="A1120" s="3"/>
      <c r="L1120" s="17"/>
    </row>
    <row r="1121" spans="1:12" s="8" customFormat="1" ht="12.75">
      <c r="A1121" s="26"/>
      <c r="L1121" s="17"/>
    </row>
    <row r="1122" spans="1:12" s="8" customFormat="1" ht="12.75">
      <c r="A1122" s="26"/>
      <c r="L1122" s="17"/>
    </row>
    <row r="1123" spans="1:12" s="8" customFormat="1" ht="12.75">
      <c r="A1123" s="3"/>
      <c r="L1123" s="17"/>
    </row>
    <row r="1124" spans="1:12" s="8" customFormat="1" ht="12.75">
      <c r="A1124" s="26"/>
      <c r="L1124" s="17"/>
    </row>
    <row r="1125" spans="1:12" s="8" customFormat="1" ht="12.75">
      <c r="A1125" s="26"/>
      <c r="L1125" s="17"/>
    </row>
    <row r="1126" spans="1:12" s="8" customFormat="1" ht="12.75">
      <c r="A1126" s="3"/>
      <c r="L1126" s="17"/>
    </row>
    <row r="1127" spans="1:12" s="8" customFormat="1" ht="12.75">
      <c r="A1127" s="26"/>
      <c r="L1127" s="17"/>
    </row>
    <row r="1128" spans="1:12" s="8" customFormat="1" ht="12.75">
      <c r="A1128" s="26"/>
      <c r="L1128" s="17"/>
    </row>
    <row r="1129" spans="1:12" s="8" customFormat="1" ht="12.75">
      <c r="A1129" s="3"/>
      <c r="L1129" s="17"/>
    </row>
    <row r="1130" spans="1:12" s="8" customFormat="1" ht="12.75">
      <c r="A1130" s="26"/>
      <c r="L1130" s="17"/>
    </row>
    <row r="1131" spans="1:12" s="8" customFormat="1" ht="12.75">
      <c r="A1131" s="26"/>
      <c r="L1131" s="17"/>
    </row>
    <row r="1132" spans="1:12" s="8" customFormat="1" ht="12.75">
      <c r="A1132" s="3"/>
      <c r="L1132" s="17"/>
    </row>
    <row r="1133" spans="1:12" s="8" customFormat="1" ht="12.75">
      <c r="A1133" s="26"/>
      <c r="L1133" s="17"/>
    </row>
    <row r="1134" spans="1:12" s="8" customFormat="1" ht="12.75">
      <c r="A1134" s="26"/>
      <c r="L1134" s="17"/>
    </row>
    <row r="1135" spans="1:12" s="8" customFormat="1" ht="12.75">
      <c r="A1135" s="26"/>
      <c r="L1135" s="17"/>
    </row>
    <row r="1136" spans="1:12" s="8" customFormat="1" ht="12.75">
      <c r="A1136" s="26"/>
      <c r="L1136" s="17"/>
    </row>
    <row r="1137" spans="1:12" s="8" customFormat="1" ht="12.75">
      <c r="A1137" s="26"/>
      <c r="L1137" s="17"/>
    </row>
    <row r="1138" spans="1:12" s="8" customFormat="1" ht="12.75">
      <c r="A1138" s="3"/>
      <c r="L1138" s="17"/>
    </row>
    <row r="1139" spans="1:12" s="8" customFormat="1" ht="12.75">
      <c r="A1139" s="26"/>
      <c r="L1139" s="17"/>
    </row>
    <row r="1140" spans="1:12" s="8" customFormat="1" ht="12.75">
      <c r="A1140" s="26"/>
      <c r="L1140" s="17"/>
    </row>
    <row r="1141" spans="1:12" s="8" customFormat="1" ht="12.75">
      <c r="A1141" s="26"/>
      <c r="L1141" s="17"/>
    </row>
    <row r="1142" spans="1:12" s="8" customFormat="1" ht="12.75">
      <c r="A1142" s="26"/>
      <c r="L1142" s="17"/>
    </row>
    <row r="1143" spans="1:12" s="8" customFormat="1" ht="12.75">
      <c r="A1143" s="26"/>
      <c r="L1143" s="17"/>
    </row>
    <row r="1144" spans="1:12" s="8" customFormat="1" ht="12.75">
      <c r="A1144" s="26"/>
      <c r="L1144" s="17"/>
    </row>
    <row r="1145" spans="1:12" s="8" customFormat="1" ht="12.75">
      <c r="A1145" s="23"/>
      <c r="L1145" s="17"/>
    </row>
    <row r="1146" spans="1:12" s="8" customFormat="1" ht="12.75">
      <c r="A1146" s="26"/>
      <c r="L1146" s="17"/>
    </row>
    <row r="1147" spans="1:12" s="8" customFormat="1" ht="12.75">
      <c r="A1147" s="26"/>
      <c r="L1147" s="17"/>
    </row>
    <row r="1148" spans="1:12" s="8" customFormat="1" ht="12.75">
      <c r="A1148" s="26"/>
      <c r="L1148" s="17"/>
    </row>
    <row r="1149" spans="1:12" s="8" customFormat="1" ht="12.75">
      <c r="A1149" s="26"/>
      <c r="L1149" s="17"/>
    </row>
    <row r="1150" spans="1:12" s="8" customFormat="1" ht="12.75">
      <c r="A1150" s="26"/>
      <c r="L1150" s="17"/>
    </row>
    <row r="1151" spans="1:12" s="8" customFormat="1" ht="12.75">
      <c r="A1151" s="26"/>
      <c r="L1151" s="17"/>
    </row>
    <row r="1152" spans="1:12" s="8" customFormat="1" ht="12.75">
      <c r="A1152" s="26"/>
      <c r="L1152" s="17"/>
    </row>
    <row r="1153" spans="1:12" s="8" customFormat="1" ht="12.75">
      <c r="A1153" s="23"/>
      <c r="L1153" s="17"/>
    </row>
    <row r="1154" spans="1:12" s="8" customFormat="1" ht="12.75">
      <c r="A1154" s="15"/>
      <c r="L1154" s="17"/>
    </row>
    <row r="1155" spans="1:12" s="8" customFormat="1" ht="12.75">
      <c r="A1155" s="26"/>
      <c r="L1155" s="17"/>
    </row>
    <row r="1156" spans="1:12" s="8" customFormat="1" ht="12.75">
      <c r="A1156" s="26"/>
      <c r="L1156" s="17"/>
    </row>
    <row r="1157" spans="1:12" s="8" customFormat="1" ht="12.75">
      <c r="A1157" s="26"/>
      <c r="L1157" s="17"/>
    </row>
    <row r="1158" spans="1:12" s="8" customFormat="1" ht="12.75">
      <c r="A1158" s="23"/>
      <c r="L1158" s="17"/>
    </row>
    <row r="1159" spans="1:12" s="8" customFormat="1" ht="12.75">
      <c r="A1159" s="3"/>
      <c r="L1159" s="17"/>
    </row>
    <row r="1160" spans="1:12" s="8" customFormat="1" ht="12.75">
      <c r="A1160" s="26"/>
      <c r="L1160" s="17"/>
    </row>
    <row r="1161" spans="1:12" s="8" customFormat="1" ht="12.75">
      <c r="A1161" s="26"/>
      <c r="L1161" s="17"/>
    </row>
    <row r="1162" spans="1:12" s="8" customFormat="1" ht="12.75">
      <c r="A1162" s="3"/>
      <c r="L1162" s="17"/>
    </row>
    <row r="1163" spans="1:12" s="8" customFormat="1" ht="12.75">
      <c r="A1163" s="26"/>
      <c r="L1163" s="17"/>
    </row>
    <row r="1164" spans="1:12" s="8" customFormat="1" ht="12.75">
      <c r="A1164" s="26"/>
      <c r="L1164" s="17"/>
    </row>
    <row r="1165" spans="1:12" s="8" customFormat="1" ht="12.75">
      <c r="A1165" s="3"/>
      <c r="L1165" s="17"/>
    </row>
    <row r="1166" spans="1:12" s="8" customFormat="1" ht="12.75">
      <c r="A1166" s="26"/>
      <c r="L1166" s="17"/>
    </row>
    <row r="1167" spans="1:12" s="8" customFormat="1" ht="12.75">
      <c r="A1167" s="26"/>
      <c r="L1167" s="17"/>
    </row>
    <row r="1168" spans="1:12" s="8" customFormat="1" ht="12.75">
      <c r="A1168" s="3"/>
      <c r="L1168" s="17"/>
    </row>
    <row r="1169" spans="1:12" s="8" customFormat="1" ht="12.75">
      <c r="A1169" s="26"/>
      <c r="L1169" s="17"/>
    </row>
    <row r="1170" spans="1:12" s="8" customFormat="1" ht="12.75">
      <c r="A1170" s="26"/>
      <c r="L1170" s="17"/>
    </row>
    <row r="1171" spans="1:12" s="8" customFormat="1" ht="12.75">
      <c r="A1171" s="26"/>
      <c r="L1171" s="17"/>
    </row>
    <row r="1172" spans="1:12" s="8" customFormat="1" ht="12.75">
      <c r="A1172" s="26"/>
      <c r="L1172" s="17"/>
    </row>
    <row r="1173" spans="1:12" s="8" customFormat="1" ht="12.75">
      <c r="A1173" s="26"/>
      <c r="L1173" s="17"/>
    </row>
    <row r="1174" spans="1:12" s="8" customFormat="1" ht="12.75">
      <c r="A1174" s="3"/>
      <c r="L1174" s="17"/>
    </row>
    <row r="1175" spans="1:12" s="8" customFormat="1" ht="12.75">
      <c r="A1175" s="26"/>
      <c r="L1175" s="17"/>
    </row>
    <row r="1176" spans="1:12" s="8" customFormat="1" ht="12.75">
      <c r="A1176" s="26"/>
      <c r="L1176" s="17"/>
    </row>
    <row r="1177" spans="1:12" s="8" customFormat="1" ht="12.75">
      <c r="A1177" s="3"/>
      <c r="L1177" s="17"/>
    </row>
    <row r="1178" spans="1:12" s="8" customFormat="1" ht="12.75">
      <c r="A1178" s="26"/>
      <c r="L1178" s="17"/>
    </row>
    <row r="1179" spans="1:12" s="8" customFormat="1" ht="12.75">
      <c r="A1179" s="26"/>
      <c r="L1179" s="17"/>
    </row>
    <row r="1180" spans="1:12" s="8" customFormat="1" ht="12.75">
      <c r="A1180" s="3"/>
      <c r="L1180" s="17"/>
    </row>
    <row r="1181" spans="1:12" s="8" customFormat="1" ht="12.75">
      <c r="A1181" s="26"/>
      <c r="L1181" s="17"/>
    </row>
    <row r="1182" spans="1:12" s="8" customFormat="1" ht="12.75">
      <c r="A1182" s="26"/>
      <c r="L1182" s="17"/>
    </row>
    <row r="1183" spans="1:12" s="8" customFormat="1" ht="12.75">
      <c r="A1183" s="3"/>
      <c r="L1183" s="17"/>
    </row>
    <row r="1184" spans="1:12" s="8" customFormat="1" ht="12.75">
      <c r="A1184" s="26"/>
      <c r="L1184" s="17"/>
    </row>
    <row r="1185" spans="1:12" s="8" customFormat="1" ht="12.75">
      <c r="A1185" s="26"/>
      <c r="L1185" s="17"/>
    </row>
    <row r="1186" spans="1:12" s="8" customFormat="1" ht="12.75">
      <c r="A1186" s="26"/>
      <c r="L1186" s="17"/>
    </row>
    <row r="1187" spans="1:12" s="8" customFormat="1" ht="12.75">
      <c r="A1187" s="26"/>
      <c r="L1187" s="17"/>
    </row>
    <row r="1188" spans="1:12" s="8" customFormat="1" ht="12.75">
      <c r="A1188" s="26"/>
      <c r="L1188" s="17"/>
    </row>
    <row r="1189" spans="1:12" s="8" customFormat="1" ht="12.75">
      <c r="A1189" s="26"/>
      <c r="L1189" s="17"/>
    </row>
    <row r="1190" spans="1:12" s="8" customFormat="1" ht="12.75">
      <c r="A1190" s="23"/>
      <c r="L1190" s="17"/>
    </row>
    <row r="1191" spans="1:12" s="8" customFormat="1" ht="12.75">
      <c r="A1191" s="27"/>
      <c r="L1191" s="17"/>
    </row>
    <row r="1192" spans="1:12" s="8" customFormat="1" ht="12.75">
      <c r="A1192" s="26"/>
      <c r="L1192" s="17"/>
    </row>
    <row r="1193" spans="1:12" s="8" customFormat="1" ht="12.75">
      <c r="A1193" s="26"/>
      <c r="L1193" s="17"/>
    </row>
    <row r="1194" spans="1:12" s="8" customFormat="1" ht="12.75">
      <c r="A1194" s="26"/>
      <c r="L1194" s="17"/>
    </row>
    <row r="1195" spans="1:12" s="8" customFormat="1" ht="12.75">
      <c r="A1195" s="23"/>
      <c r="L1195" s="17"/>
    </row>
    <row r="1196" spans="1:12" s="8" customFormat="1" ht="12.75">
      <c r="A1196" s="26"/>
      <c r="L1196" s="17"/>
    </row>
    <row r="1197" spans="1:12" s="8" customFormat="1" ht="12.75">
      <c r="A1197" s="26"/>
      <c r="L1197" s="17"/>
    </row>
    <row r="1198" spans="1:12" s="8" customFormat="1" ht="12.75">
      <c r="A1198" s="26"/>
      <c r="L1198" s="17"/>
    </row>
    <row r="1199" spans="1:12" s="8" customFormat="1" ht="12.75">
      <c r="A1199" s="3"/>
      <c r="L1199" s="17"/>
    </row>
    <row r="1200" spans="1:12" s="8" customFormat="1" ht="12.75">
      <c r="A1200" s="26"/>
      <c r="L1200" s="17"/>
    </row>
    <row r="1201" spans="1:12" s="8" customFormat="1" ht="12.75">
      <c r="A1201" s="26"/>
      <c r="L1201" s="17"/>
    </row>
    <row r="1202" spans="1:12" s="8" customFormat="1" ht="12.75">
      <c r="A1202" s="26"/>
      <c r="L1202" s="17"/>
    </row>
    <row r="1203" spans="1:12" s="8" customFormat="1" ht="12.75">
      <c r="A1203" s="26"/>
      <c r="L1203" s="17"/>
    </row>
    <row r="1204" spans="1:12" s="8" customFormat="1" ht="12.75">
      <c r="A1204" s="26"/>
      <c r="L1204" s="17"/>
    </row>
    <row r="1205" spans="1:12" s="8" customFormat="1" ht="12.75">
      <c r="A1205" s="3"/>
      <c r="L1205" s="17"/>
    </row>
    <row r="1206" spans="1:12" s="8" customFormat="1" ht="12.75">
      <c r="A1206" s="26"/>
      <c r="L1206" s="17"/>
    </row>
    <row r="1207" spans="1:12" s="8" customFormat="1" ht="12.75">
      <c r="A1207" s="26"/>
      <c r="L1207" s="17"/>
    </row>
    <row r="1208" spans="1:12" s="8" customFormat="1" ht="12.75">
      <c r="A1208" s="26"/>
      <c r="L1208" s="17"/>
    </row>
    <row r="1209" spans="1:12" s="8" customFormat="1" ht="12.75">
      <c r="A1209" s="26"/>
      <c r="L1209" s="17"/>
    </row>
    <row r="1210" spans="1:12" s="8" customFormat="1" ht="12.75">
      <c r="A1210" s="26"/>
      <c r="L1210" s="17"/>
    </row>
    <row r="1211" spans="1:12" s="8" customFormat="1" ht="12.75">
      <c r="A1211" s="26"/>
      <c r="L1211" s="17"/>
    </row>
    <row r="1212" spans="1:12" s="8" customFormat="1" ht="12.75">
      <c r="A1212" s="26"/>
      <c r="L1212" s="17"/>
    </row>
    <row r="1213" spans="1:12" s="8" customFormat="1" ht="12.75">
      <c r="A1213" s="26"/>
      <c r="L1213" s="17"/>
    </row>
    <row r="1214" spans="1:12" s="8" customFormat="1" ht="12.75">
      <c r="A1214" s="26"/>
      <c r="L1214" s="17"/>
    </row>
    <row r="1215" spans="1:12" s="8" customFormat="1" ht="12.75">
      <c r="A1215" s="26"/>
      <c r="L1215" s="17"/>
    </row>
    <row r="1216" spans="1:12" s="8" customFormat="1" ht="12.75">
      <c r="A1216" s="26"/>
      <c r="L1216" s="17"/>
    </row>
    <row r="1217" spans="1:12" s="8" customFormat="1" ht="12.75">
      <c r="A1217" s="26"/>
      <c r="L1217" s="17"/>
    </row>
    <row r="1218" spans="1:12" s="8" customFormat="1" ht="12.75">
      <c r="A1218" s="26"/>
      <c r="L1218" s="17"/>
    </row>
    <row r="1219" spans="1:12" s="8" customFormat="1" ht="12.75">
      <c r="A1219" s="26"/>
      <c r="L1219" s="17"/>
    </row>
    <row r="1220" spans="1:12" s="8" customFormat="1" ht="12.75">
      <c r="A1220" s="26"/>
      <c r="L1220" s="17"/>
    </row>
    <row r="1221" spans="1:12" s="8" customFormat="1" ht="12.75">
      <c r="A1221" s="26"/>
      <c r="L1221" s="17"/>
    </row>
    <row r="1222" spans="1:12" s="8" customFormat="1" ht="12.75">
      <c r="A1222" s="23"/>
      <c r="L1222" s="17"/>
    </row>
    <row r="1223" spans="1:12" s="8" customFormat="1" ht="12.75">
      <c r="A1223" s="27"/>
      <c r="L1223" s="17"/>
    </row>
    <row r="1224" spans="1:12" s="8" customFormat="1" ht="12.75">
      <c r="A1224" s="26"/>
      <c r="L1224" s="17"/>
    </row>
    <row r="1225" spans="1:12" s="8" customFormat="1" ht="12.75">
      <c r="A1225" s="26"/>
      <c r="L1225" s="17"/>
    </row>
    <row r="1226" spans="1:12" s="8" customFormat="1" ht="12.75">
      <c r="A1226" s="3"/>
      <c r="L1226" s="17"/>
    </row>
    <row r="1227" spans="1:12" s="8" customFormat="1" ht="12.75">
      <c r="A1227" s="3"/>
      <c r="L1227" s="17"/>
    </row>
    <row r="1228" spans="1:12" s="8" customFormat="1" ht="12.75">
      <c r="A1228" s="26"/>
      <c r="L1228" s="17"/>
    </row>
    <row r="1229" spans="1:12" s="8" customFormat="1" ht="12.75">
      <c r="A1229" s="23"/>
      <c r="L1229" s="17"/>
    </row>
    <row r="1230" spans="1:12" s="8" customFormat="1" ht="12.75">
      <c r="A1230" s="26"/>
      <c r="L1230" s="17"/>
    </row>
    <row r="1231" spans="1:12" s="8" customFormat="1" ht="12.75">
      <c r="A1231" s="26"/>
      <c r="L1231" s="17"/>
    </row>
    <row r="1232" spans="1:12" s="8" customFormat="1" ht="12.75">
      <c r="A1232" s="26"/>
      <c r="L1232" s="17"/>
    </row>
    <row r="1233" spans="1:12" s="8" customFormat="1" ht="12.75">
      <c r="A1233" s="3"/>
      <c r="L1233" s="17"/>
    </row>
    <row r="1234" spans="1:12" s="8" customFormat="1" ht="12.75">
      <c r="A1234" s="26"/>
      <c r="L1234" s="17"/>
    </row>
    <row r="1235" spans="1:12" s="8" customFormat="1" ht="12.75">
      <c r="A1235" s="26"/>
      <c r="L1235" s="17"/>
    </row>
    <row r="1236" spans="1:12" s="8" customFormat="1" ht="12.75">
      <c r="A1236" s="26"/>
      <c r="L1236" s="17"/>
    </row>
    <row r="1237" spans="1:12" s="8" customFormat="1" ht="12.75">
      <c r="A1237" s="26"/>
      <c r="L1237" s="17"/>
    </row>
    <row r="1238" spans="1:12" s="8" customFormat="1" ht="12.75">
      <c r="A1238" s="26"/>
      <c r="L1238" s="17"/>
    </row>
    <row r="1239" spans="1:12" s="8" customFormat="1" ht="12.75">
      <c r="A1239" s="3"/>
      <c r="L1239" s="17"/>
    </row>
    <row r="1240" spans="1:12" s="8" customFormat="1" ht="12.75">
      <c r="A1240" s="26"/>
      <c r="L1240" s="17"/>
    </row>
    <row r="1241" spans="1:12" s="8" customFormat="1" ht="12.75">
      <c r="A1241" s="26"/>
      <c r="L1241" s="17"/>
    </row>
    <row r="1242" spans="1:12" s="8" customFormat="1" ht="12.75">
      <c r="A1242" s="3"/>
      <c r="L1242" s="17"/>
    </row>
    <row r="1243" spans="1:12" s="8" customFormat="1" ht="12.75">
      <c r="A1243" s="26"/>
      <c r="L1243" s="17"/>
    </row>
    <row r="1244" spans="1:12" s="8" customFormat="1" ht="12.75">
      <c r="A1244" s="26"/>
      <c r="L1244" s="17"/>
    </row>
    <row r="1245" spans="1:12" s="8" customFormat="1" ht="12.75">
      <c r="A1245" s="26"/>
      <c r="L1245" s="17"/>
    </row>
    <row r="1246" spans="1:12" s="8" customFormat="1" ht="12.75">
      <c r="A1246" s="26"/>
      <c r="L1246" s="17"/>
    </row>
    <row r="1247" spans="1:12" s="8" customFormat="1" ht="12.75">
      <c r="A1247" s="23"/>
      <c r="L1247" s="17"/>
    </row>
    <row r="1248" spans="1:12" s="8" customFormat="1" ht="12.75">
      <c r="A1248" s="27"/>
      <c r="L1248" s="17"/>
    </row>
    <row r="1249" spans="1:12" s="8" customFormat="1" ht="12.75">
      <c r="A1249" s="26"/>
      <c r="L1249" s="17"/>
    </row>
    <row r="1250" spans="1:12" s="8" customFormat="1" ht="12.75">
      <c r="A1250" s="26"/>
      <c r="L1250" s="17"/>
    </row>
    <row r="1251" spans="1:12" s="8" customFormat="1" ht="12.75">
      <c r="A1251" s="26"/>
      <c r="L1251" s="17"/>
    </row>
    <row r="1252" spans="1:12" s="8" customFormat="1" ht="12.75">
      <c r="A1252" s="23"/>
      <c r="L1252" s="17"/>
    </row>
    <row r="1253" spans="1:12" s="8" customFormat="1" ht="12.75">
      <c r="A1253" s="26"/>
      <c r="L1253" s="17"/>
    </row>
    <row r="1254" spans="1:12" s="8" customFormat="1" ht="12.75">
      <c r="A1254" s="26"/>
      <c r="L1254" s="17"/>
    </row>
    <row r="1255" spans="1:12" s="8" customFormat="1" ht="12.75">
      <c r="A1255" s="26"/>
      <c r="L1255" s="17"/>
    </row>
    <row r="1256" spans="1:12" s="8" customFormat="1" ht="12.75">
      <c r="A1256" s="26"/>
      <c r="L1256" s="17"/>
    </row>
    <row r="1257" spans="1:12" s="8" customFormat="1" ht="12.75">
      <c r="A1257" s="26"/>
      <c r="L1257" s="17"/>
    </row>
    <row r="1258" spans="1:12" s="8" customFormat="1" ht="12.75">
      <c r="A1258" s="26"/>
      <c r="L1258" s="17"/>
    </row>
    <row r="1259" spans="1:12" s="8" customFormat="1" ht="12.75">
      <c r="A1259" s="26"/>
      <c r="L1259" s="17"/>
    </row>
    <row r="1260" spans="1:12" s="8" customFormat="1" ht="12.75">
      <c r="A1260" s="26"/>
      <c r="L1260" s="17"/>
    </row>
    <row r="1261" spans="1:12" s="8" customFormat="1" ht="12.75">
      <c r="A1261" s="26"/>
      <c r="L1261" s="17"/>
    </row>
    <row r="1262" spans="1:12" s="8" customFormat="1" ht="12.75">
      <c r="A1262" s="26"/>
      <c r="L1262" s="17"/>
    </row>
    <row r="1263" spans="1:12" s="8" customFormat="1" ht="12.75">
      <c r="A1263" s="26"/>
      <c r="L1263" s="17"/>
    </row>
    <row r="1264" spans="1:12" s="8" customFormat="1" ht="12.75">
      <c r="A1264" s="26"/>
      <c r="L1264" s="17"/>
    </row>
    <row r="1265" spans="1:12" s="8" customFormat="1" ht="12.75">
      <c r="A1265" s="26"/>
      <c r="L1265" s="17"/>
    </row>
    <row r="1266" spans="1:12" s="8" customFormat="1" ht="12.75">
      <c r="A1266" s="26"/>
      <c r="L1266" s="17"/>
    </row>
    <row r="1267" spans="1:12" s="8" customFormat="1" ht="12.75">
      <c r="A1267" s="26"/>
      <c r="L1267" s="17"/>
    </row>
    <row r="1268" spans="1:12" s="8" customFormat="1" ht="12.75">
      <c r="A1268" s="26"/>
      <c r="L1268" s="17"/>
    </row>
    <row r="1269" spans="1:12" s="8" customFormat="1" ht="12.75">
      <c r="A1269" s="26"/>
      <c r="L1269" s="17"/>
    </row>
    <row r="1270" spans="1:12" s="8" customFormat="1" ht="12.75">
      <c r="A1270" s="26"/>
      <c r="L1270" s="17"/>
    </row>
    <row r="1271" spans="1:12" s="8" customFormat="1" ht="12.75">
      <c r="A1271" s="26"/>
      <c r="L1271" s="17"/>
    </row>
    <row r="1272" spans="1:12" s="8" customFormat="1" ht="12.75">
      <c r="A1272" s="26"/>
      <c r="L1272" s="17"/>
    </row>
    <row r="1273" spans="1:12" s="8" customFormat="1" ht="12.75">
      <c r="A1273" s="3"/>
      <c r="L1273" s="17"/>
    </row>
    <row r="1274" spans="1:12" s="8" customFormat="1" ht="12.75">
      <c r="A1274" s="23"/>
      <c r="L1274" s="17"/>
    </row>
    <row r="1275" spans="1:12" s="8" customFormat="1" ht="12.75">
      <c r="A1275" s="26"/>
      <c r="L1275" s="17"/>
    </row>
    <row r="1276" spans="1:12" s="8" customFormat="1" ht="12.75">
      <c r="A1276" s="26"/>
      <c r="L1276" s="17"/>
    </row>
    <row r="1277" spans="1:12" s="8" customFormat="1" ht="12.75">
      <c r="A1277" s="26"/>
      <c r="L1277" s="17"/>
    </row>
    <row r="1278" spans="1:12" s="8" customFormat="1" ht="12.75">
      <c r="A1278" s="26"/>
      <c r="L1278" s="17"/>
    </row>
    <row r="1279" spans="1:12" s="8" customFormat="1" ht="12.75">
      <c r="A1279" s="3"/>
      <c r="L1279" s="17"/>
    </row>
    <row r="1280" spans="1:12" s="8" customFormat="1" ht="12.75">
      <c r="A1280" s="3"/>
      <c r="L1280" s="17"/>
    </row>
    <row r="1281" spans="1:12" s="8" customFormat="1" ht="12.75">
      <c r="A1281" s="23"/>
      <c r="L1281" s="17"/>
    </row>
    <row r="1282" spans="1:12" s="8" customFormat="1" ht="12.75">
      <c r="A1282" s="27"/>
      <c r="L1282" s="17"/>
    </row>
    <row r="1283" spans="1:12" s="8" customFormat="1" ht="12.75">
      <c r="A1283" s="26"/>
      <c r="L1283" s="17"/>
    </row>
    <row r="1284" spans="1:12" s="8" customFormat="1" ht="12.75">
      <c r="A1284" s="26"/>
      <c r="L1284" s="17"/>
    </row>
    <row r="1285" spans="1:12" s="8" customFormat="1" ht="12.75">
      <c r="A1285" s="26"/>
      <c r="L1285" s="17"/>
    </row>
    <row r="1286" spans="1:12" s="8" customFormat="1" ht="12.75">
      <c r="A1286" s="26"/>
      <c r="L1286" s="17"/>
    </row>
    <row r="1287" spans="1:12" s="8" customFormat="1" ht="12.75">
      <c r="A1287" s="26"/>
      <c r="L1287" s="17"/>
    </row>
    <row r="1288" spans="1:12" s="8" customFormat="1" ht="12.75">
      <c r="A1288" s="23"/>
      <c r="L1288" s="17"/>
    </row>
    <row r="1289" spans="1:12" s="8" customFormat="1" ht="12.75">
      <c r="A1289" s="26"/>
      <c r="L1289" s="17"/>
    </row>
    <row r="1290" spans="1:12" s="8" customFormat="1" ht="12.75">
      <c r="A1290" s="26"/>
      <c r="L1290" s="17"/>
    </row>
    <row r="1291" spans="1:12" s="8" customFormat="1" ht="12.75">
      <c r="A1291" s="26"/>
      <c r="L1291" s="17"/>
    </row>
    <row r="1292" spans="1:12" s="8" customFormat="1" ht="12.75">
      <c r="A1292" s="26"/>
      <c r="L1292" s="17"/>
    </row>
    <row r="1293" spans="1:12" s="8" customFormat="1" ht="12.75">
      <c r="A1293" s="26"/>
      <c r="L1293" s="17"/>
    </row>
    <row r="1294" spans="1:12" s="8" customFormat="1" ht="12.75">
      <c r="A1294" s="26"/>
      <c r="L1294" s="17"/>
    </row>
    <row r="1295" spans="1:12" s="8" customFormat="1" ht="12.75">
      <c r="A1295" s="26"/>
      <c r="L1295" s="17"/>
    </row>
    <row r="1296" spans="1:12" s="8" customFormat="1" ht="12.75">
      <c r="A1296" s="26"/>
      <c r="L1296" s="17"/>
    </row>
    <row r="1297" spans="1:12" s="8" customFormat="1" ht="12.75">
      <c r="A1297" s="26"/>
      <c r="L1297" s="17"/>
    </row>
    <row r="1298" spans="1:12" s="8" customFormat="1" ht="12.75">
      <c r="A1298" s="3"/>
      <c r="L1298" s="17"/>
    </row>
    <row r="1299" spans="1:12" s="8" customFormat="1" ht="12.75">
      <c r="A1299" s="26"/>
      <c r="L1299" s="17"/>
    </row>
    <row r="1300" spans="1:12" s="8" customFormat="1" ht="12.75">
      <c r="A1300" s="26"/>
      <c r="L1300" s="17"/>
    </row>
    <row r="1301" spans="1:12" s="8" customFormat="1" ht="12.75">
      <c r="A1301" s="26"/>
      <c r="L1301" s="17"/>
    </row>
    <row r="1302" spans="1:12" s="8" customFormat="1" ht="12.75">
      <c r="A1302" s="26"/>
      <c r="L1302" s="17"/>
    </row>
    <row r="1303" spans="1:12" s="8" customFormat="1" ht="12.75">
      <c r="A1303" s="26"/>
      <c r="L1303" s="17"/>
    </row>
    <row r="1304" spans="1:12" s="8" customFormat="1" ht="12.75">
      <c r="A1304" s="26"/>
      <c r="L1304" s="17"/>
    </row>
    <row r="1305" spans="1:12" s="8" customFormat="1" ht="12.75">
      <c r="A1305" s="26"/>
      <c r="L1305" s="17"/>
    </row>
    <row r="1306" spans="1:12" s="8" customFormat="1" ht="12.75">
      <c r="A1306" s="23"/>
      <c r="L1306" s="17"/>
    </row>
    <row r="1307" spans="1:12" s="8" customFormat="1" ht="12.75">
      <c r="A1307" s="27"/>
      <c r="L1307" s="17"/>
    </row>
    <row r="1308" spans="1:12" s="8" customFormat="1" ht="12.75">
      <c r="A1308" s="26"/>
      <c r="L1308" s="17"/>
    </row>
    <row r="1309" spans="1:12" s="8" customFormat="1" ht="12.75">
      <c r="A1309" s="26"/>
      <c r="L1309" s="17"/>
    </row>
    <row r="1310" spans="1:12" s="8" customFormat="1" ht="12.75">
      <c r="A1310" s="26"/>
      <c r="L1310" s="17"/>
    </row>
    <row r="1311" spans="1:12" s="8" customFormat="1" ht="12.75">
      <c r="A1311" s="23"/>
      <c r="L1311" s="17"/>
    </row>
    <row r="1312" spans="1:12" s="8" customFormat="1" ht="12.75">
      <c r="A1312" s="3"/>
      <c r="L1312" s="17"/>
    </row>
    <row r="1313" spans="1:12" s="8" customFormat="1" ht="12.75">
      <c r="A1313" s="26"/>
      <c r="L1313" s="17"/>
    </row>
    <row r="1314" spans="1:12" s="8" customFormat="1" ht="12.75">
      <c r="A1314" s="26"/>
      <c r="L1314" s="17"/>
    </row>
    <row r="1315" spans="1:12" s="8" customFormat="1" ht="12.75">
      <c r="A1315" s="26"/>
      <c r="L1315" s="17"/>
    </row>
    <row r="1316" spans="1:12" s="8" customFormat="1" ht="12.75">
      <c r="A1316" s="26"/>
      <c r="L1316" s="17"/>
    </row>
    <row r="1317" spans="1:12" s="8" customFormat="1" ht="12.75">
      <c r="A1317" s="26"/>
      <c r="L1317" s="17"/>
    </row>
    <row r="1318" spans="1:12" s="8" customFormat="1" ht="12.75">
      <c r="A1318" s="26"/>
      <c r="L1318" s="17"/>
    </row>
    <row r="1319" spans="1:12" s="8" customFormat="1" ht="12.75">
      <c r="A1319" s="26"/>
      <c r="L1319" s="17"/>
    </row>
    <row r="1320" spans="1:12" s="8" customFormat="1" ht="12.75">
      <c r="A1320" s="26"/>
      <c r="L1320" s="17"/>
    </row>
    <row r="1321" spans="1:12" s="8" customFormat="1" ht="12.75">
      <c r="A1321" s="3"/>
      <c r="L1321" s="17"/>
    </row>
    <row r="1322" spans="1:12" s="8" customFormat="1" ht="12.75">
      <c r="A1322" s="26"/>
      <c r="L1322" s="17"/>
    </row>
    <row r="1323" spans="1:12" s="8" customFormat="1" ht="12.75">
      <c r="A1323" s="26"/>
      <c r="L1323" s="17"/>
    </row>
    <row r="1324" spans="1:12" s="8" customFormat="1" ht="12.75">
      <c r="A1324" s="3"/>
      <c r="L1324" s="17"/>
    </row>
    <row r="1325" spans="1:12" s="8" customFormat="1" ht="12.75">
      <c r="A1325" s="26"/>
      <c r="L1325" s="17"/>
    </row>
    <row r="1326" spans="1:12" s="8" customFormat="1" ht="12.75">
      <c r="A1326" s="26"/>
      <c r="L1326" s="17"/>
    </row>
    <row r="1327" spans="1:12" s="8" customFormat="1" ht="12.75">
      <c r="A1327" s="26"/>
      <c r="L1327" s="17"/>
    </row>
    <row r="1328" spans="1:12" s="8" customFormat="1" ht="12.75">
      <c r="A1328" s="26"/>
      <c r="L1328" s="17"/>
    </row>
    <row r="1329" spans="1:12" s="8" customFormat="1" ht="12.75">
      <c r="A1329" s="26"/>
      <c r="L1329" s="17"/>
    </row>
    <row r="1330" spans="1:12" s="8" customFormat="1" ht="12.75">
      <c r="A1330" s="26"/>
      <c r="L1330" s="17"/>
    </row>
    <row r="1331" spans="1:12" s="8" customFormat="1" ht="12.75">
      <c r="A1331" s="26"/>
      <c r="L1331" s="17"/>
    </row>
    <row r="1332" spans="1:12" s="8" customFormat="1" ht="12.75">
      <c r="A1332" s="26"/>
      <c r="L1332" s="17"/>
    </row>
    <row r="1333" spans="1:12" s="8" customFormat="1" ht="12.75">
      <c r="A1333" s="23"/>
      <c r="L1333" s="17"/>
    </row>
    <row r="1334" spans="1:12" s="8" customFormat="1" ht="12.75">
      <c r="A1334" s="27"/>
      <c r="L1334" s="17"/>
    </row>
    <row r="1335" spans="1:12" s="8" customFormat="1" ht="12.75">
      <c r="A1335" s="26"/>
      <c r="L1335" s="17"/>
    </row>
    <row r="1336" spans="1:12" s="8" customFormat="1" ht="12.75">
      <c r="A1336" s="26"/>
      <c r="L1336" s="17"/>
    </row>
    <row r="1337" spans="1:12" s="8" customFormat="1" ht="12.75">
      <c r="A1337" s="3"/>
      <c r="L1337" s="17"/>
    </row>
    <row r="1338" spans="1:12" s="8" customFormat="1" ht="12.75">
      <c r="A1338" s="26"/>
      <c r="L1338" s="17"/>
    </row>
    <row r="1339" spans="1:12" s="8" customFormat="1" ht="12.75">
      <c r="A1339" s="23"/>
      <c r="L1339" s="17"/>
    </row>
    <row r="1340" spans="1:12" s="8" customFormat="1" ht="12.75">
      <c r="A1340" s="26"/>
      <c r="L1340" s="17"/>
    </row>
    <row r="1341" spans="1:12" s="8" customFormat="1" ht="12.75">
      <c r="A1341" s="26"/>
      <c r="L1341" s="17"/>
    </row>
    <row r="1342" spans="1:12" s="8" customFormat="1" ht="12.75">
      <c r="A1342" s="26"/>
      <c r="L1342" s="17"/>
    </row>
    <row r="1343" spans="1:12" s="8" customFormat="1" ht="12.75">
      <c r="A1343" s="26"/>
      <c r="L1343" s="17"/>
    </row>
    <row r="1344" spans="1:12" s="8" customFormat="1" ht="12.75">
      <c r="A1344" s="26"/>
      <c r="L1344" s="17"/>
    </row>
    <row r="1345" spans="1:12" s="8" customFormat="1" ht="12.75">
      <c r="A1345" s="26"/>
      <c r="L1345" s="17"/>
    </row>
    <row r="1346" spans="1:12" s="8" customFormat="1" ht="12.75">
      <c r="A1346" s="26"/>
      <c r="L1346" s="17"/>
    </row>
    <row r="1347" spans="1:12" s="8" customFormat="1" ht="12.75">
      <c r="A1347" s="26"/>
      <c r="L1347" s="17"/>
    </row>
    <row r="1348" spans="1:12" s="8" customFormat="1" ht="12.75">
      <c r="A1348" s="26"/>
      <c r="L1348" s="17"/>
    </row>
    <row r="1349" spans="1:12" s="8" customFormat="1" ht="12.75">
      <c r="A1349" s="26"/>
      <c r="L1349" s="17"/>
    </row>
    <row r="1350" spans="1:12" s="8" customFormat="1" ht="12.75">
      <c r="A1350" s="26"/>
      <c r="L1350" s="17"/>
    </row>
    <row r="1351" spans="1:12" s="8" customFormat="1" ht="12.75">
      <c r="A1351" s="26"/>
      <c r="L1351" s="17"/>
    </row>
    <row r="1352" spans="1:12" s="8" customFormat="1" ht="12.75">
      <c r="A1352" s="3"/>
      <c r="L1352" s="17"/>
    </row>
    <row r="1353" spans="1:12" s="8" customFormat="1" ht="12.75">
      <c r="A1353" s="26"/>
      <c r="L1353" s="17"/>
    </row>
    <row r="1354" spans="1:12" s="8" customFormat="1" ht="12.75">
      <c r="A1354" s="26"/>
      <c r="L1354" s="17"/>
    </row>
    <row r="1355" spans="1:12" s="8" customFormat="1" ht="12.75">
      <c r="A1355" s="26"/>
      <c r="L1355" s="17"/>
    </row>
    <row r="1356" spans="1:12" s="8" customFormat="1" ht="12.75">
      <c r="A1356" s="26"/>
      <c r="L1356" s="17"/>
    </row>
    <row r="1357" spans="1:12" s="8" customFormat="1" ht="12.75">
      <c r="A1357" s="26"/>
      <c r="L1357" s="17"/>
    </row>
    <row r="1358" spans="1:12" s="8" customFormat="1" ht="12.75">
      <c r="A1358" s="26"/>
      <c r="L1358" s="17"/>
    </row>
    <row r="1359" spans="1:12" s="8" customFormat="1" ht="12.75">
      <c r="A1359" s="26"/>
      <c r="L1359" s="17"/>
    </row>
    <row r="1360" spans="1:12" s="8" customFormat="1" ht="12.75">
      <c r="A1360" s="26"/>
      <c r="L1360" s="17"/>
    </row>
    <row r="1361" spans="1:12" s="8" customFormat="1" ht="12.75">
      <c r="A1361" s="23"/>
      <c r="L1361" s="17"/>
    </row>
    <row r="1362" spans="1:12" s="8" customFormat="1" ht="12.75">
      <c r="A1362" s="27"/>
      <c r="L1362" s="17"/>
    </row>
    <row r="1363" spans="1:12" s="8" customFormat="1" ht="12.75">
      <c r="A1363" s="26"/>
      <c r="L1363" s="17"/>
    </row>
    <row r="1364" spans="1:12" s="8" customFormat="1" ht="12.75">
      <c r="A1364" s="26"/>
      <c r="L1364" s="17"/>
    </row>
    <row r="1365" spans="1:12" s="8" customFormat="1" ht="12.75">
      <c r="A1365" s="26"/>
      <c r="L1365" s="17"/>
    </row>
    <row r="1366" spans="1:12" s="8" customFormat="1" ht="12.75">
      <c r="A1366" s="26"/>
      <c r="L1366" s="17"/>
    </row>
    <row r="1367" spans="1:12" s="8" customFormat="1" ht="12.75">
      <c r="A1367" s="23"/>
      <c r="L1367" s="17"/>
    </row>
    <row r="1368" spans="1:12" s="8" customFormat="1" ht="12.75">
      <c r="A1368" s="26"/>
      <c r="L1368" s="17"/>
    </row>
    <row r="1369" spans="1:12" s="8" customFormat="1" ht="12.75">
      <c r="A1369" s="26"/>
      <c r="L1369" s="17"/>
    </row>
    <row r="1370" spans="1:12" s="8" customFormat="1" ht="12.75">
      <c r="A1370" s="26"/>
      <c r="L1370" s="17"/>
    </row>
    <row r="1371" spans="1:12" s="8" customFormat="1" ht="12.75">
      <c r="A1371" s="26"/>
      <c r="L1371" s="17"/>
    </row>
    <row r="1372" spans="1:12" s="8" customFormat="1" ht="12.75">
      <c r="A1372" s="26"/>
      <c r="L1372" s="17"/>
    </row>
    <row r="1373" spans="1:12" s="8" customFormat="1" ht="12.75">
      <c r="A1373" s="26"/>
      <c r="L1373" s="17"/>
    </row>
    <row r="1374" spans="1:12" s="8" customFormat="1" ht="12.75">
      <c r="A1374" s="26"/>
      <c r="L1374" s="17"/>
    </row>
    <row r="1375" spans="1:12" s="8" customFormat="1" ht="12.75">
      <c r="A1375" s="26"/>
      <c r="L1375" s="17"/>
    </row>
    <row r="1376" spans="1:12" s="8" customFormat="1" ht="12.75">
      <c r="A1376" s="26"/>
      <c r="L1376" s="17"/>
    </row>
    <row r="1377" spans="1:12" s="8" customFormat="1" ht="12.75">
      <c r="A1377" s="26"/>
      <c r="L1377" s="17"/>
    </row>
    <row r="1378" spans="1:12" s="8" customFormat="1" ht="12.75">
      <c r="A1378" s="26"/>
      <c r="L1378" s="17"/>
    </row>
    <row r="1379" spans="1:12" s="8" customFormat="1" ht="12.75">
      <c r="A1379" s="26"/>
      <c r="L1379" s="17"/>
    </row>
    <row r="1380" spans="1:12" s="8" customFormat="1" ht="12.75">
      <c r="A1380" s="26"/>
      <c r="L1380" s="17"/>
    </row>
    <row r="1381" spans="1:12" s="8" customFormat="1" ht="12.75">
      <c r="A1381" s="26"/>
      <c r="L1381" s="17"/>
    </row>
    <row r="1382" spans="1:12" s="8" customFormat="1" ht="12.75">
      <c r="A1382" s="26"/>
      <c r="L1382" s="17"/>
    </row>
    <row r="1383" spans="1:12" s="8" customFormat="1" ht="12.75">
      <c r="A1383" s="3"/>
      <c r="L1383" s="17"/>
    </row>
    <row r="1384" spans="1:12" s="8" customFormat="1" ht="12.75">
      <c r="A1384" s="26"/>
      <c r="L1384" s="17"/>
    </row>
    <row r="1385" spans="1:12" s="8" customFormat="1" ht="12.75">
      <c r="A1385" s="26"/>
      <c r="L1385" s="17"/>
    </row>
    <row r="1386" spans="1:12" s="8" customFormat="1" ht="12.75">
      <c r="A1386" s="3"/>
      <c r="L1386" s="17"/>
    </row>
    <row r="1387" spans="1:12" s="8" customFormat="1" ht="12.75">
      <c r="A1387" s="26"/>
      <c r="L1387" s="17"/>
    </row>
    <row r="1388" spans="1:12" s="8" customFormat="1" ht="12.75">
      <c r="A1388" s="26"/>
      <c r="L1388" s="17"/>
    </row>
    <row r="1389" spans="1:12" s="8" customFormat="1" ht="12.75">
      <c r="A1389" s="3"/>
      <c r="L1389" s="17"/>
    </row>
    <row r="1390" spans="1:12" s="8" customFormat="1" ht="12.75">
      <c r="A1390" s="26"/>
      <c r="L1390" s="17"/>
    </row>
    <row r="1391" spans="1:12" s="8" customFormat="1" ht="12.75">
      <c r="A1391" s="26"/>
      <c r="L1391" s="17"/>
    </row>
    <row r="1392" spans="1:12" s="8" customFormat="1" ht="12.75">
      <c r="A1392" s="3"/>
      <c r="L1392" s="17"/>
    </row>
    <row r="1393" spans="1:12" s="8" customFormat="1" ht="12.75">
      <c r="A1393" s="26"/>
      <c r="L1393" s="17"/>
    </row>
    <row r="1394" spans="1:12" s="8" customFormat="1" ht="12.75">
      <c r="A1394" s="26"/>
      <c r="L1394" s="17"/>
    </row>
    <row r="1395" spans="1:12" s="8" customFormat="1" ht="12.75">
      <c r="A1395" s="3"/>
      <c r="L1395" s="17"/>
    </row>
    <row r="1396" spans="1:12" s="8" customFormat="1" ht="12.75">
      <c r="A1396" s="26"/>
      <c r="L1396" s="17"/>
    </row>
    <row r="1397" spans="1:12" s="8" customFormat="1" ht="12.75">
      <c r="A1397" s="26"/>
      <c r="L1397" s="17"/>
    </row>
    <row r="1398" spans="1:12" s="8" customFormat="1" ht="12.75">
      <c r="A1398" s="3"/>
      <c r="L1398" s="17"/>
    </row>
    <row r="1399" spans="1:12" s="8" customFormat="1" ht="12.75">
      <c r="A1399" s="3"/>
      <c r="L1399" s="17"/>
    </row>
    <row r="1400" spans="1:12" s="8" customFormat="1" ht="12.75">
      <c r="A1400" s="3"/>
      <c r="L1400" s="17"/>
    </row>
    <row r="1401" spans="1:12" s="8" customFormat="1" ht="12.75">
      <c r="A1401" s="3"/>
      <c r="L1401" s="17"/>
    </row>
    <row r="1402" spans="1:12" s="8" customFormat="1" ht="12.75">
      <c r="A1402" s="3"/>
      <c r="L1402" s="17"/>
    </row>
    <row r="1403" spans="1:12" s="8" customFormat="1" ht="12.75">
      <c r="A1403" s="3"/>
      <c r="L1403" s="17"/>
    </row>
    <row r="1404" spans="1:12" s="8" customFormat="1" ht="12.75">
      <c r="A1404" s="3"/>
      <c r="L1404" s="17"/>
    </row>
    <row r="1405" spans="1:12" s="8" customFormat="1" ht="12.75">
      <c r="A1405" s="15"/>
      <c r="L1405" s="17"/>
    </row>
    <row r="1406" spans="1:12" s="8" customFormat="1" ht="12.75">
      <c r="A1406" s="3"/>
      <c r="L1406" s="17"/>
    </row>
    <row r="1407" spans="1:12" s="8" customFormat="1" ht="12.75">
      <c r="A1407" s="3"/>
      <c r="L1407" s="17"/>
    </row>
    <row r="1408" spans="1:12" s="8" customFormat="1" ht="12.75">
      <c r="A1408" s="23"/>
      <c r="L1408" s="17"/>
    </row>
    <row r="1409" spans="1:12" s="8" customFormat="1" ht="12.75">
      <c r="A1409" s="15"/>
      <c r="L1409" s="17"/>
    </row>
    <row r="1410" spans="1:12" s="8" customFormat="1" ht="12.75">
      <c r="A1410" s="3"/>
      <c r="L1410" s="17"/>
    </row>
    <row r="1411" spans="1:12" s="8" customFormat="1" ht="12.75">
      <c r="A1411" s="3"/>
      <c r="L1411" s="17"/>
    </row>
    <row r="1412" spans="1:12" s="8" customFormat="1" ht="12.75">
      <c r="A1412" s="3"/>
      <c r="L1412" s="17"/>
    </row>
    <row r="1413" spans="1:12" s="8" customFormat="1" ht="12.75">
      <c r="A1413" s="3"/>
      <c r="L1413" s="17"/>
    </row>
    <row r="1414" spans="1:12" s="8" customFormat="1" ht="12.75">
      <c r="A1414" s="23"/>
      <c r="L1414" s="17"/>
    </row>
    <row r="1415" spans="1:12" s="8" customFormat="1" ht="12.75">
      <c r="A1415" s="3"/>
      <c r="L1415" s="17"/>
    </row>
    <row r="1416" spans="1:12" s="8" customFormat="1" ht="12.75">
      <c r="A1416" s="3"/>
      <c r="L1416" s="17"/>
    </row>
    <row r="1417" spans="1:12" s="8" customFormat="1" ht="12.75">
      <c r="A1417" s="3"/>
      <c r="L1417" s="17"/>
    </row>
    <row r="1418" spans="1:12" s="8" customFormat="1" ht="12.75">
      <c r="A1418" s="3"/>
      <c r="L1418" s="17"/>
    </row>
    <row r="1419" spans="1:12" s="8" customFormat="1" ht="12.75">
      <c r="A1419" s="3"/>
      <c r="L1419" s="17"/>
    </row>
    <row r="1420" spans="1:12" s="8" customFormat="1" ht="12.75">
      <c r="A1420" s="23"/>
      <c r="L1420" s="17"/>
    </row>
    <row r="1421" spans="1:12" s="8" customFormat="1" ht="12.75">
      <c r="A1421" s="15"/>
      <c r="L1421" s="17"/>
    </row>
    <row r="1422" spans="1:12" s="8" customFormat="1" ht="12.75">
      <c r="A1422" s="3"/>
      <c r="L1422" s="17"/>
    </row>
    <row r="1423" spans="1:12" s="8" customFormat="1" ht="12.75">
      <c r="A1423" s="3"/>
      <c r="L1423" s="17"/>
    </row>
    <row r="1424" spans="1:12" s="8" customFormat="1" ht="12.75">
      <c r="A1424" s="3"/>
      <c r="L1424" s="17"/>
    </row>
    <row r="1425" spans="1:12" s="8" customFormat="1" ht="12.75">
      <c r="A1425" s="23"/>
      <c r="L1425" s="17"/>
    </row>
    <row r="1426" spans="1:12" s="8" customFormat="1" ht="12.75">
      <c r="A1426" s="3"/>
      <c r="L1426" s="17"/>
    </row>
    <row r="1427" spans="1:12" s="8" customFormat="1" ht="12.75">
      <c r="A1427" s="3"/>
      <c r="L1427" s="17"/>
    </row>
    <row r="1428" spans="1:12" s="8" customFormat="1" ht="12.75">
      <c r="A1428" s="3"/>
      <c r="L1428" s="17"/>
    </row>
    <row r="1429" spans="1:12" s="8" customFormat="1" ht="12.75">
      <c r="A1429" s="3"/>
      <c r="L1429" s="17"/>
    </row>
    <row r="1430" spans="1:12" s="8" customFormat="1" ht="12.75">
      <c r="A1430" s="3"/>
      <c r="L1430" s="17"/>
    </row>
    <row r="1431" spans="1:12" s="8" customFormat="1" ht="12.75">
      <c r="A1431" s="3"/>
      <c r="L1431" s="17"/>
    </row>
    <row r="1432" spans="1:12" s="8" customFormat="1" ht="12.75">
      <c r="A1432" s="3"/>
      <c r="L1432" s="17"/>
    </row>
    <row r="1433" spans="1:12" s="8" customFormat="1" ht="12.75">
      <c r="A1433" s="3"/>
      <c r="L1433" s="17"/>
    </row>
    <row r="1434" spans="1:12" s="8" customFormat="1" ht="12.75">
      <c r="A1434" s="3"/>
      <c r="L1434" s="17"/>
    </row>
    <row r="1435" spans="1:12" s="8" customFormat="1" ht="12.75">
      <c r="A1435" s="3"/>
      <c r="L1435" s="17"/>
    </row>
    <row r="1436" spans="1:12" s="8" customFormat="1" ht="12.75">
      <c r="A1436" s="3"/>
      <c r="L1436" s="17"/>
    </row>
    <row r="1437" spans="1:12" s="8" customFormat="1" ht="12.75">
      <c r="A1437" s="3"/>
      <c r="L1437" s="17"/>
    </row>
    <row r="1438" spans="1:12" s="8" customFormat="1" ht="12.75">
      <c r="A1438" s="3"/>
      <c r="L1438" s="17"/>
    </row>
    <row r="1439" spans="1:12" s="8" customFormat="1" ht="12.75">
      <c r="A1439" s="3"/>
      <c r="L1439" s="17"/>
    </row>
    <row r="1440" spans="1:12" s="8" customFormat="1" ht="12.75">
      <c r="A1440" s="3"/>
      <c r="L1440" s="17"/>
    </row>
    <row r="1441" spans="1:12" s="8" customFormat="1" ht="12.75">
      <c r="A1441" s="3"/>
      <c r="L1441" s="17"/>
    </row>
    <row r="1442" spans="1:12" s="8" customFormat="1" ht="12.75">
      <c r="A1442" s="3"/>
      <c r="L1442" s="17"/>
    </row>
    <row r="1443" spans="1:12" s="8" customFormat="1" ht="12.75">
      <c r="A1443" s="3"/>
      <c r="L1443" s="17"/>
    </row>
    <row r="1444" spans="1:12" s="8" customFormat="1" ht="12.75">
      <c r="A1444" s="3"/>
      <c r="L1444" s="17"/>
    </row>
    <row r="1445" spans="1:12" s="8" customFormat="1" ht="12.75">
      <c r="A1445" s="3"/>
      <c r="L1445" s="17"/>
    </row>
    <row r="1446" spans="1:12" s="8" customFormat="1" ht="12.75">
      <c r="A1446" s="3"/>
      <c r="L1446" s="17"/>
    </row>
    <row r="1447" spans="1:12" s="8" customFormat="1" ht="12.75">
      <c r="A1447" s="3"/>
      <c r="L1447" s="17"/>
    </row>
    <row r="1448" spans="1:12" s="8" customFormat="1" ht="12.75">
      <c r="A1448" s="3"/>
      <c r="L1448" s="17"/>
    </row>
    <row r="1449" spans="1:12" s="8" customFormat="1" ht="12.75">
      <c r="A1449" s="3"/>
      <c r="L1449" s="17"/>
    </row>
    <row r="1450" spans="1:12" s="8" customFormat="1" ht="12.75">
      <c r="A1450" s="3"/>
      <c r="L1450" s="17"/>
    </row>
    <row r="1451" spans="1:12" s="8" customFormat="1" ht="12.75">
      <c r="A1451" s="3"/>
      <c r="L1451" s="17"/>
    </row>
    <row r="1452" spans="1:12" s="8" customFormat="1" ht="12.75">
      <c r="A1452" s="3"/>
      <c r="L1452" s="17"/>
    </row>
    <row r="1453" spans="1:12" s="8" customFormat="1" ht="12.75">
      <c r="A1453" s="23"/>
      <c r="L1453" s="17"/>
    </row>
    <row r="1454" spans="1:12" s="8" customFormat="1" ht="12.75">
      <c r="A1454" s="15"/>
      <c r="L1454" s="17"/>
    </row>
    <row r="1455" spans="1:12" s="8" customFormat="1" ht="12.75">
      <c r="A1455" s="3"/>
      <c r="L1455" s="17"/>
    </row>
    <row r="1456" spans="1:12" s="8" customFormat="1" ht="12.75">
      <c r="A1456" s="3"/>
      <c r="L1456" s="17"/>
    </row>
    <row r="1457" spans="1:12" s="8" customFormat="1" ht="12.75">
      <c r="A1457" s="3"/>
      <c r="L1457" s="17"/>
    </row>
    <row r="1458" spans="1:12" s="8" customFormat="1" ht="12.75">
      <c r="A1458" s="23"/>
      <c r="L1458" s="17"/>
    </row>
    <row r="1459" spans="1:12" s="8" customFormat="1" ht="12.75">
      <c r="A1459" s="3"/>
      <c r="L1459" s="17"/>
    </row>
    <row r="1460" spans="1:12" s="8" customFormat="1" ht="12.75">
      <c r="A1460" s="3"/>
      <c r="L1460" s="17"/>
    </row>
    <row r="1461" spans="1:12" s="8" customFormat="1" ht="12.75">
      <c r="A1461" s="3"/>
      <c r="L1461" s="17"/>
    </row>
    <row r="1462" spans="1:12" s="8" customFormat="1" ht="12.75">
      <c r="A1462" s="3"/>
      <c r="L1462" s="17"/>
    </row>
    <row r="1463" spans="1:12" s="8" customFormat="1" ht="12.75">
      <c r="A1463" s="3"/>
      <c r="L1463" s="17"/>
    </row>
    <row r="1464" spans="1:12" s="8" customFormat="1" ht="12.75">
      <c r="A1464" s="3"/>
      <c r="L1464" s="17"/>
    </row>
    <row r="1465" spans="1:12" s="8" customFormat="1" ht="12.75">
      <c r="A1465" s="3"/>
      <c r="L1465" s="17"/>
    </row>
    <row r="1466" spans="1:12" s="8" customFormat="1" ht="12.75">
      <c r="A1466" s="3"/>
      <c r="L1466" s="17"/>
    </row>
    <row r="1467" spans="1:12" s="8" customFormat="1" ht="12.75">
      <c r="A1467" s="3"/>
      <c r="L1467" s="17"/>
    </row>
    <row r="1468" spans="1:12" s="8" customFormat="1" ht="12.75">
      <c r="A1468" s="3"/>
      <c r="L1468" s="17"/>
    </row>
    <row r="1469" spans="1:12" s="8" customFormat="1" ht="12.75">
      <c r="A1469" s="3"/>
      <c r="L1469" s="17"/>
    </row>
    <row r="1470" spans="1:12" s="8" customFormat="1" ht="12.75">
      <c r="A1470" s="3"/>
      <c r="L1470" s="17"/>
    </row>
    <row r="1471" spans="1:12" s="8" customFormat="1" ht="12.75">
      <c r="A1471" s="3"/>
      <c r="L1471" s="17"/>
    </row>
    <row r="1472" spans="1:12" s="8" customFormat="1" ht="12.75">
      <c r="A1472" s="3"/>
      <c r="L1472" s="17"/>
    </row>
    <row r="1473" spans="1:12" s="8" customFormat="1" ht="12.75">
      <c r="A1473" s="3"/>
      <c r="L1473" s="17"/>
    </row>
    <row r="1474" spans="1:12" s="8" customFormat="1" ht="12.75">
      <c r="A1474" s="3"/>
      <c r="L1474" s="17"/>
    </row>
    <row r="1475" spans="1:12" s="8" customFormat="1" ht="12.75">
      <c r="A1475" s="23"/>
      <c r="L1475" s="17"/>
    </row>
    <row r="1476" spans="1:12" s="8" customFormat="1" ht="12.75">
      <c r="A1476" s="3"/>
      <c r="L1476" s="17"/>
    </row>
    <row r="1477" spans="1:12" s="8" customFormat="1" ht="12.75">
      <c r="A1477" s="3"/>
      <c r="L1477" s="17"/>
    </row>
    <row r="1478" spans="1:12" s="8" customFormat="1" ht="12.75">
      <c r="A1478" s="3"/>
      <c r="L1478" s="17"/>
    </row>
    <row r="1479" spans="1:12" s="8" customFormat="1" ht="12.75">
      <c r="A1479" s="3"/>
      <c r="L1479" s="17"/>
    </row>
    <row r="1480" spans="1:12" s="8" customFormat="1" ht="12.75">
      <c r="A1480" s="3"/>
      <c r="L1480" s="17"/>
    </row>
    <row r="1481" spans="1:12" s="8" customFormat="1" ht="12.75">
      <c r="A1481" s="23"/>
      <c r="L1481" s="17"/>
    </row>
    <row r="1482" spans="1:12" s="8" customFormat="1" ht="12.75">
      <c r="A1482" s="15"/>
      <c r="L1482" s="17"/>
    </row>
    <row r="1483" spans="1:12" s="8" customFormat="1" ht="12.75">
      <c r="A1483" s="3"/>
      <c r="L1483" s="17"/>
    </row>
    <row r="1484" spans="1:12" s="8" customFormat="1" ht="12.75">
      <c r="A1484" s="3"/>
      <c r="L1484" s="17"/>
    </row>
    <row r="1485" spans="1:12" s="8" customFormat="1" ht="12.75">
      <c r="A1485" s="3"/>
      <c r="L1485" s="17"/>
    </row>
    <row r="1486" spans="1:12" s="8" customFormat="1" ht="12.75">
      <c r="A1486" s="23"/>
      <c r="L1486" s="17"/>
    </row>
    <row r="1487" spans="1:12" s="8" customFormat="1" ht="12.75">
      <c r="A1487" s="3"/>
      <c r="L1487" s="17"/>
    </row>
    <row r="1488" spans="1:12" s="8" customFormat="1" ht="12.75">
      <c r="A1488" s="3"/>
      <c r="L1488" s="17"/>
    </row>
    <row r="1489" spans="1:12" s="8" customFormat="1" ht="12.75">
      <c r="A1489" s="3"/>
      <c r="L1489" s="17"/>
    </row>
    <row r="1490" spans="1:12" s="8" customFormat="1" ht="12.75">
      <c r="A1490" s="3"/>
      <c r="L1490" s="17"/>
    </row>
    <row r="1491" spans="1:12" s="8" customFormat="1" ht="12.75">
      <c r="A1491" s="3"/>
      <c r="L1491" s="17"/>
    </row>
    <row r="1492" spans="1:12" s="8" customFormat="1" ht="12.75">
      <c r="A1492" s="3"/>
      <c r="L1492" s="17"/>
    </row>
    <row r="1493" spans="1:12" s="8" customFormat="1" ht="12.75">
      <c r="A1493" s="3"/>
      <c r="L1493" s="17"/>
    </row>
    <row r="1494" spans="1:12" s="8" customFormat="1" ht="12.75">
      <c r="A1494" s="3"/>
      <c r="L1494" s="17"/>
    </row>
    <row r="1495" spans="1:12" s="8" customFormat="1" ht="12.75">
      <c r="A1495" s="3"/>
      <c r="L1495" s="17"/>
    </row>
    <row r="1496" spans="1:12" s="8" customFormat="1" ht="12.75">
      <c r="A1496" s="3"/>
      <c r="L1496" s="17"/>
    </row>
    <row r="1497" spans="1:12" s="8" customFormat="1" ht="12.75">
      <c r="A1497" s="3"/>
      <c r="L1497" s="17"/>
    </row>
    <row r="1498" spans="1:12" s="8" customFormat="1" ht="12.75">
      <c r="A1498" s="3"/>
      <c r="L1498" s="17"/>
    </row>
    <row r="1499" spans="1:12" s="8" customFormat="1" ht="12.75">
      <c r="A1499" s="3"/>
      <c r="L1499" s="17"/>
    </row>
    <row r="1500" spans="1:12" s="8" customFormat="1" ht="12.75">
      <c r="A1500" s="3"/>
      <c r="L1500" s="17"/>
    </row>
    <row r="1501" spans="1:12" s="8" customFormat="1" ht="12.75">
      <c r="A1501" s="3"/>
      <c r="L1501" s="17"/>
    </row>
    <row r="1502" spans="1:12" s="8" customFormat="1" ht="12.75">
      <c r="A1502" s="3"/>
      <c r="L1502" s="17"/>
    </row>
    <row r="1503" spans="1:12" s="8" customFormat="1" ht="12.75">
      <c r="A1503" s="3"/>
      <c r="L1503" s="17"/>
    </row>
    <row r="1504" spans="1:12" s="8" customFormat="1" ht="12.75">
      <c r="A1504" s="3"/>
      <c r="L1504" s="17"/>
    </row>
    <row r="1505" spans="1:12" s="8" customFormat="1" ht="12.75">
      <c r="A1505" s="3"/>
      <c r="L1505" s="17"/>
    </row>
    <row r="1506" spans="1:12" s="8" customFormat="1" ht="12.75">
      <c r="A1506" s="3"/>
      <c r="L1506" s="17"/>
    </row>
    <row r="1507" spans="1:12" s="8" customFormat="1" ht="12.75">
      <c r="A1507" s="3"/>
      <c r="L1507" s="17"/>
    </row>
    <row r="1508" spans="1:12" s="8" customFormat="1" ht="12.75">
      <c r="A1508" s="3"/>
      <c r="L1508" s="17"/>
    </row>
    <row r="1509" spans="1:12" s="8" customFormat="1" ht="12.75">
      <c r="A1509" s="3"/>
      <c r="L1509" s="17"/>
    </row>
    <row r="1510" spans="1:12" s="8" customFormat="1" ht="12.75">
      <c r="A1510" s="3"/>
      <c r="L1510" s="17"/>
    </row>
    <row r="1511" spans="1:12" s="8" customFormat="1" ht="12.75">
      <c r="A1511" s="3"/>
      <c r="L1511" s="17"/>
    </row>
    <row r="1512" spans="1:12" s="8" customFormat="1" ht="12.75">
      <c r="A1512" s="3"/>
      <c r="L1512" s="17"/>
    </row>
    <row r="1513" spans="1:12" s="8" customFormat="1" ht="12.75">
      <c r="A1513" s="3"/>
      <c r="L1513" s="17"/>
    </row>
    <row r="1514" spans="1:12" s="8" customFormat="1" ht="12.75">
      <c r="A1514" s="3"/>
      <c r="L1514" s="17"/>
    </row>
    <row r="1515" spans="1:12" s="8" customFormat="1" ht="12.75">
      <c r="A1515" s="3"/>
      <c r="L1515" s="17"/>
    </row>
    <row r="1516" spans="1:12" s="8" customFormat="1" ht="12.75">
      <c r="A1516" s="3"/>
      <c r="L1516" s="17"/>
    </row>
    <row r="1517" spans="1:12" s="8" customFormat="1" ht="12.75">
      <c r="A1517" s="3"/>
      <c r="L1517" s="17"/>
    </row>
    <row r="1518" spans="1:12" s="8" customFormat="1" ht="12.75">
      <c r="A1518" s="3"/>
      <c r="L1518" s="17"/>
    </row>
    <row r="1519" spans="1:12" s="8" customFormat="1" ht="12.75">
      <c r="A1519" s="3"/>
      <c r="L1519" s="17"/>
    </row>
    <row r="1520" spans="1:12" s="8" customFormat="1" ht="12.75">
      <c r="A1520" s="3"/>
      <c r="L1520" s="17"/>
    </row>
    <row r="1521" spans="1:12" s="8" customFormat="1" ht="12.75">
      <c r="A1521" s="3"/>
      <c r="L1521" s="17"/>
    </row>
    <row r="1522" spans="1:12" s="8" customFormat="1" ht="12.75">
      <c r="A1522" s="3"/>
      <c r="L1522" s="17"/>
    </row>
    <row r="1523" spans="1:12" s="8" customFormat="1" ht="12.75">
      <c r="A1523" s="3"/>
      <c r="L1523" s="17"/>
    </row>
    <row r="1524" spans="1:12" s="8" customFormat="1" ht="12.75">
      <c r="A1524" s="3"/>
      <c r="L1524" s="17"/>
    </row>
    <row r="1525" spans="1:12" s="8" customFormat="1" ht="12.75">
      <c r="A1525" s="3"/>
      <c r="L1525" s="17"/>
    </row>
    <row r="1526" spans="1:12" s="8" customFormat="1" ht="12.75">
      <c r="A1526" s="3"/>
      <c r="L1526" s="17"/>
    </row>
    <row r="1527" spans="1:12" s="8" customFormat="1" ht="12.75">
      <c r="A1527" s="23"/>
      <c r="L1527" s="17"/>
    </row>
    <row r="1528" spans="1:12" s="8" customFormat="1" ht="12.75">
      <c r="A1528" s="15"/>
      <c r="L1528" s="17"/>
    </row>
    <row r="1529" spans="1:12" s="8" customFormat="1" ht="12.75">
      <c r="A1529" s="3"/>
      <c r="L1529" s="17"/>
    </row>
    <row r="1530" spans="1:12" s="8" customFormat="1" ht="12.75">
      <c r="A1530" s="3"/>
      <c r="L1530" s="17"/>
    </row>
    <row r="1531" spans="1:12" s="8" customFormat="1" ht="12.75">
      <c r="A1531" s="3"/>
      <c r="L1531" s="17"/>
    </row>
    <row r="1532" spans="1:12" s="8" customFormat="1" ht="12.75">
      <c r="A1532" s="23"/>
      <c r="L1532" s="17"/>
    </row>
    <row r="1533" spans="1:12" s="8" customFormat="1" ht="12.75">
      <c r="A1533" s="3"/>
      <c r="L1533" s="17"/>
    </row>
    <row r="1534" spans="1:12" s="8" customFormat="1" ht="12.75">
      <c r="A1534" s="3"/>
      <c r="L1534" s="17"/>
    </row>
    <row r="1535" spans="1:12" s="8" customFormat="1" ht="12.75">
      <c r="A1535" s="3"/>
      <c r="L1535" s="17"/>
    </row>
    <row r="1536" spans="1:12" s="8" customFormat="1" ht="12.75">
      <c r="A1536" s="3"/>
      <c r="L1536" s="17"/>
    </row>
    <row r="1537" spans="1:12" s="8" customFormat="1" ht="12.75">
      <c r="A1537" s="3"/>
      <c r="L1537" s="17"/>
    </row>
    <row r="1538" spans="1:12" s="8" customFormat="1" ht="12.75">
      <c r="A1538" s="3"/>
      <c r="L1538" s="17"/>
    </row>
    <row r="1539" spans="1:12" s="8" customFormat="1" ht="12.75">
      <c r="A1539" s="3"/>
      <c r="L1539" s="17"/>
    </row>
    <row r="1540" spans="1:12" s="8" customFormat="1" ht="12.75">
      <c r="A1540" s="3"/>
      <c r="L1540" s="17"/>
    </row>
    <row r="1541" spans="1:12" s="8" customFormat="1" ht="12.75">
      <c r="A1541" s="3"/>
      <c r="L1541" s="17"/>
    </row>
    <row r="1542" spans="1:12" s="8" customFormat="1" ht="12.75">
      <c r="A1542" s="3"/>
      <c r="L1542" s="17"/>
    </row>
    <row r="1543" spans="1:12" s="8" customFormat="1" ht="12.75">
      <c r="A1543" s="3"/>
      <c r="L1543" s="17"/>
    </row>
    <row r="1544" spans="1:12" s="8" customFormat="1" ht="12.75">
      <c r="A1544" s="3"/>
      <c r="L1544" s="17"/>
    </row>
    <row r="1545" spans="1:12" s="8" customFormat="1" ht="12.75">
      <c r="A1545" s="3"/>
      <c r="L1545" s="17"/>
    </row>
    <row r="1546" spans="1:12" s="8" customFormat="1" ht="12.75">
      <c r="A1546" s="3"/>
      <c r="L1546" s="17"/>
    </row>
    <row r="1547" spans="1:12" s="8" customFormat="1" ht="12.75">
      <c r="A1547" s="3"/>
      <c r="L1547" s="17"/>
    </row>
    <row r="1548" spans="1:12" s="8" customFormat="1" ht="12.75">
      <c r="A1548" s="3"/>
      <c r="L1548" s="17"/>
    </row>
    <row r="1549" spans="1:12" s="8" customFormat="1" ht="12.75">
      <c r="A1549" s="3"/>
      <c r="L1549" s="17"/>
    </row>
    <row r="1550" spans="1:12" s="8" customFormat="1" ht="12.75">
      <c r="A1550" s="3"/>
      <c r="L1550" s="17"/>
    </row>
    <row r="1551" spans="1:12" s="8" customFormat="1" ht="12.75">
      <c r="A1551" s="3"/>
      <c r="L1551" s="17"/>
    </row>
    <row r="1552" spans="1:12" s="8" customFormat="1" ht="12.75">
      <c r="A1552" s="3"/>
      <c r="L1552" s="17"/>
    </row>
    <row r="1553" spans="1:12" s="8" customFormat="1" ht="12.75">
      <c r="A1553" s="3"/>
      <c r="L1553" s="17"/>
    </row>
    <row r="1554" spans="1:12" s="8" customFormat="1" ht="12.75">
      <c r="A1554" s="23"/>
      <c r="L1554" s="17"/>
    </row>
    <row r="1555" spans="1:12" s="8" customFormat="1" ht="12.75">
      <c r="A1555" s="23"/>
      <c r="L1555" s="17"/>
    </row>
    <row r="1556" spans="1:12" s="8" customFormat="1" ht="12.75">
      <c r="A1556" s="15"/>
      <c r="L1556" s="17"/>
    </row>
    <row r="1557" spans="1:12" s="8" customFormat="1" ht="12.75">
      <c r="A1557" s="3"/>
      <c r="L1557" s="17"/>
    </row>
    <row r="1558" spans="1:12" s="8" customFormat="1" ht="12.75">
      <c r="A1558" s="3"/>
      <c r="L1558" s="17"/>
    </row>
    <row r="1559" spans="1:12" s="8" customFormat="1" ht="12.75">
      <c r="A1559" s="23"/>
      <c r="L1559" s="17"/>
    </row>
    <row r="1560" spans="1:12" s="8" customFormat="1" ht="12.75">
      <c r="A1560" s="3"/>
      <c r="L1560" s="17"/>
    </row>
    <row r="1561" spans="1:12" s="8" customFormat="1" ht="12.75">
      <c r="A1561" s="3"/>
      <c r="L1561" s="17"/>
    </row>
    <row r="1562" spans="1:12" s="8" customFormat="1" ht="12.75">
      <c r="A1562" s="3"/>
      <c r="L1562" s="17"/>
    </row>
    <row r="1563" spans="1:12" s="8" customFormat="1" ht="12.75">
      <c r="A1563" s="3"/>
      <c r="L1563" s="17"/>
    </row>
    <row r="1564" spans="1:12" s="8" customFormat="1" ht="12.75">
      <c r="A1564" s="3"/>
      <c r="L1564" s="17"/>
    </row>
    <row r="1565" spans="1:12" s="8" customFormat="1" ht="12.75">
      <c r="A1565" s="3"/>
      <c r="L1565" s="17"/>
    </row>
    <row r="1566" spans="1:12" s="8" customFormat="1" ht="12.75">
      <c r="A1566" s="3"/>
      <c r="L1566" s="17"/>
    </row>
    <row r="1567" spans="1:12" s="8" customFormat="1" ht="12.75">
      <c r="A1567" s="3"/>
      <c r="L1567" s="17"/>
    </row>
    <row r="1568" spans="1:12" s="8" customFormat="1" ht="12.75">
      <c r="A1568" s="3"/>
      <c r="L1568" s="17"/>
    </row>
    <row r="1569" spans="1:12" s="8" customFormat="1" ht="12.75">
      <c r="A1569" s="3"/>
      <c r="L1569" s="17"/>
    </row>
    <row r="1570" spans="1:12" s="8" customFormat="1" ht="12.75">
      <c r="A1570" s="3"/>
      <c r="L1570" s="17"/>
    </row>
    <row r="1571" spans="1:12" s="8" customFormat="1" ht="12.75">
      <c r="A1571" s="3"/>
      <c r="L1571" s="17"/>
    </row>
    <row r="1572" spans="1:12" s="8" customFormat="1" ht="12.75">
      <c r="A1572" s="3"/>
      <c r="L1572" s="17"/>
    </row>
    <row r="1573" spans="1:12" s="8" customFormat="1" ht="12.75">
      <c r="A1573" s="3"/>
      <c r="L1573" s="17"/>
    </row>
    <row r="1574" spans="1:12" s="8" customFormat="1" ht="12.75">
      <c r="A1574" s="3"/>
      <c r="L1574" s="17"/>
    </row>
    <row r="1575" spans="1:12" s="8" customFormat="1" ht="12.75">
      <c r="A1575" s="3"/>
      <c r="L1575" s="17"/>
    </row>
    <row r="1576" spans="1:12" s="8" customFormat="1" ht="12.75">
      <c r="A1576" s="3"/>
      <c r="L1576" s="17"/>
    </row>
    <row r="1577" spans="1:12" s="8" customFormat="1" ht="12.75">
      <c r="A1577" s="3"/>
      <c r="L1577" s="17"/>
    </row>
    <row r="1578" spans="1:12" s="8" customFormat="1" ht="12.75">
      <c r="A1578" s="3"/>
      <c r="L1578" s="17"/>
    </row>
    <row r="1579" spans="1:12" s="8" customFormat="1" ht="12.75">
      <c r="A1579" s="3"/>
      <c r="L1579" s="17"/>
    </row>
    <row r="1580" spans="1:12" s="8" customFormat="1" ht="12.75">
      <c r="A1580" s="3"/>
      <c r="L1580" s="17"/>
    </row>
    <row r="1581" spans="1:12" s="8" customFormat="1" ht="12.75">
      <c r="A1581" s="3"/>
      <c r="L1581" s="17"/>
    </row>
    <row r="1582" spans="1:12" s="8" customFormat="1" ht="12.75">
      <c r="A1582" s="3"/>
      <c r="L1582" s="17"/>
    </row>
    <row r="1583" spans="1:12" s="8" customFormat="1" ht="12.75">
      <c r="A1583" s="3"/>
      <c r="L1583" s="17"/>
    </row>
    <row r="1584" spans="1:12" s="8" customFormat="1" ht="12.75">
      <c r="A1584" s="23"/>
      <c r="L1584" s="17"/>
    </row>
    <row r="1585" spans="1:12" s="8" customFormat="1" ht="12.75">
      <c r="A1585" s="3"/>
      <c r="L1585" s="17"/>
    </row>
    <row r="1586" spans="1:12" s="8" customFormat="1" ht="12.75">
      <c r="A1586" s="3"/>
      <c r="L1586" s="17"/>
    </row>
    <row r="1587" spans="1:12" s="8" customFormat="1" ht="12.75">
      <c r="A1587" s="3"/>
      <c r="L1587" s="17"/>
    </row>
    <row r="1588" spans="1:12" s="8" customFormat="1" ht="12.75">
      <c r="A1588" s="3"/>
      <c r="L1588" s="17"/>
    </row>
    <row r="1589" spans="1:12" s="8" customFormat="1" ht="12.75">
      <c r="A1589" s="3"/>
      <c r="L1589" s="17"/>
    </row>
    <row r="1590" spans="1:12" s="8" customFormat="1" ht="12.75">
      <c r="A1590" s="23"/>
      <c r="L1590" s="17"/>
    </row>
    <row r="1591" spans="1:12" s="8" customFormat="1" ht="12.75">
      <c r="A1591" s="15"/>
      <c r="L1591" s="17"/>
    </row>
    <row r="1592" spans="1:12" s="8" customFormat="1" ht="12.75">
      <c r="A1592" s="3"/>
      <c r="L1592" s="17"/>
    </row>
    <row r="1593" spans="1:12" s="8" customFormat="1" ht="12.75">
      <c r="A1593" s="3"/>
      <c r="L1593" s="17"/>
    </row>
    <row r="1594" spans="1:12" s="8" customFormat="1" ht="12.75">
      <c r="A1594" s="3"/>
      <c r="L1594" s="17"/>
    </row>
    <row r="1595" spans="1:12" s="8" customFormat="1" ht="12.75">
      <c r="A1595" s="23"/>
      <c r="L1595" s="17"/>
    </row>
    <row r="1596" spans="1:12" s="8" customFormat="1" ht="12.75">
      <c r="A1596" s="3"/>
      <c r="L1596" s="17"/>
    </row>
    <row r="1597" spans="1:12" s="8" customFormat="1" ht="12.75">
      <c r="A1597" s="3"/>
      <c r="L1597" s="17"/>
    </row>
    <row r="1598" spans="1:12" s="8" customFormat="1" ht="12.75">
      <c r="A1598" s="3"/>
      <c r="L1598" s="17"/>
    </row>
    <row r="1599" spans="1:12" s="8" customFormat="1" ht="12.75">
      <c r="A1599" s="3"/>
      <c r="L1599" s="17"/>
    </row>
    <row r="1600" spans="1:12" s="8" customFormat="1" ht="12.75">
      <c r="A1600" s="3"/>
      <c r="L1600" s="17"/>
    </row>
    <row r="1601" spans="1:12" s="8" customFormat="1" ht="12.75">
      <c r="A1601" s="3"/>
      <c r="L1601" s="17"/>
    </row>
    <row r="1602" spans="1:12" s="8" customFormat="1" ht="12.75">
      <c r="A1602" s="3"/>
      <c r="L1602" s="17"/>
    </row>
    <row r="1603" spans="1:12" s="8" customFormat="1" ht="12.75">
      <c r="A1603" s="3"/>
      <c r="L1603" s="17"/>
    </row>
    <row r="1604" spans="1:12" s="8" customFormat="1" ht="12.75">
      <c r="A1604" s="3"/>
      <c r="L1604" s="17"/>
    </row>
    <row r="1605" spans="1:12" s="8" customFormat="1" ht="12.75">
      <c r="A1605" s="3"/>
      <c r="L1605" s="17"/>
    </row>
    <row r="1606" spans="1:12" s="8" customFormat="1" ht="12.75">
      <c r="A1606" s="3"/>
      <c r="L1606" s="17"/>
    </row>
    <row r="1607" spans="1:12" s="8" customFormat="1" ht="12.75">
      <c r="A1607" s="3"/>
      <c r="L1607" s="17"/>
    </row>
    <row r="1608" spans="1:12" s="8" customFormat="1" ht="12.75">
      <c r="A1608" s="3"/>
      <c r="L1608" s="17"/>
    </row>
    <row r="1609" spans="1:12" s="8" customFormat="1" ht="12.75">
      <c r="A1609" s="3"/>
      <c r="L1609" s="17"/>
    </row>
    <row r="1610" spans="1:12" s="8" customFormat="1" ht="12.75">
      <c r="A1610" s="3"/>
      <c r="L1610" s="17"/>
    </row>
    <row r="1611" spans="1:12" s="8" customFormat="1" ht="12.75">
      <c r="A1611" s="3"/>
      <c r="L1611" s="17"/>
    </row>
    <row r="1612" spans="1:12" s="8" customFormat="1" ht="12.75">
      <c r="A1612" s="3"/>
      <c r="L1612" s="17"/>
    </row>
    <row r="1613" spans="1:12" s="8" customFormat="1" ht="12.75">
      <c r="A1613" s="3"/>
      <c r="L1613" s="17"/>
    </row>
    <row r="1614" spans="1:12" s="8" customFormat="1" ht="12.75">
      <c r="A1614" s="3"/>
      <c r="L1614" s="17"/>
    </row>
    <row r="1615" spans="1:12" s="8" customFormat="1" ht="12.75">
      <c r="A1615" s="3"/>
      <c r="L1615" s="17"/>
    </row>
    <row r="1616" spans="1:12" s="8" customFormat="1" ht="12.75">
      <c r="A1616" s="3"/>
      <c r="L1616" s="17"/>
    </row>
    <row r="1617" spans="1:12" s="8" customFormat="1" ht="12.75">
      <c r="A1617" s="23"/>
      <c r="L1617" s="17"/>
    </row>
    <row r="1618" spans="1:12" s="8" customFormat="1" ht="12.75">
      <c r="A1618" s="15"/>
      <c r="L1618" s="17"/>
    </row>
    <row r="1619" spans="1:12" s="8" customFormat="1" ht="12.75">
      <c r="A1619" s="3"/>
      <c r="L1619" s="17"/>
    </row>
    <row r="1620" spans="1:12" s="8" customFormat="1" ht="12.75">
      <c r="A1620" s="3"/>
      <c r="L1620" s="17"/>
    </row>
    <row r="1621" spans="1:12" s="8" customFormat="1" ht="12.75">
      <c r="A1621" s="3"/>
      <c r="L1621" s="17"/>
    </row>
    <row r="1622" spans="1:12" s="8" customFormat="1" ht="12.75">
      <c r="A1622" s="3"/>
      <c r="L1622" s="17"/>
    </row>
    <row r="1623" spans="1:12" s="8" customFormat="1" ht="12.75">
      <c r="A1623" s="23"/>
      <c r="L1623" s="17"/>
    </row>
    <row r="1624" spans="1:12" s="8" customFormat="1" ht="12.75">
      <c r="A1624" s="3"/>
      <c r="L1624" s="17"/>
    </row>
    <row r="1625" spans="1:12" s="8" customFormat="1" ht="12.75">
      <c r="A1625" s="3"/>
      <c r="L1625" s="17"/>
    </row>
    <row r="1626" spans="1:12" s="8" customFormat="1" ht="12.75">
      <c r="A1626" s="3"/>
      <c r="L1626" s="17"/>
    </row>
    <row r="1627" spans="1:12" s="8" customFormat="1" ht="12.75">
      <c r="A1627" s="3"/>
      <c r="L1627" s="17"/>
    </row>
    <row r="1628" spans="1:12" s="8" customFormat="1" ht="12.75">
      <c r="A1628" s="3"/>
      <c r="L1628" s="17"/>
    </row>
    <row r="1629" spans="1:12" s="8" customFormat="1" ht="12.75">
      <c r="A1629" s="3"/>
      <c r="L1629" s="17"/>
    </row>
    <row r="1630" spans="1:12" s="8" customFormat="1" ht="12.75">
      <c r="A1630" s="3"/>
      <c r="L1630" s="17"/>
    </row>
    <row r="1631" spans="1:12" s="8" customFormat="1" ht="12.75">
      <c r="A1631" s="3"/>
      <c r="L1631" s="17"/>
    </row>
    <row r="1632" spans="1:12" s="8" customFormat="1" ht="12.75">
      <c r="A1632" s="3"/>
      <c r="L1632" s="17"/>
    </row>
    <row r="1633" spans="1:12" s="8" customFormat="1" ht="12.75">
      <c r="A1633" s="3"/>
      <c r="L1633" s="17"/>
    </row>
    <row r="1634" spans="1:12" s="8" customFormat="1" ht="12.75">
      <c r="A1634" s="3"/>
      <c r="L1634" s="17"/>
    </row>
    <row r="1635" spans="1:12" s="8" customFormat="1" ht="12.75">
      <c r="A1635" s="3"/>
      <c r="L1635" s="17"/>
    </row>
    <row r="1636" spans="1:12" s="8" customFormat="1" ht="12.75">
      <c r="A1636" s="3"/>
      <c r="L1636" s="17"/>
    </row>
    <row r="1637" spans="1:12" s="8" customFormat="1" ht="12.75">
      <c r="A1637" s="3"/>
      <c r="L1637" s="17"/>
    </row>
    <row r="1638" spans="1:12" s="8" customFormat="1" ht="12.75">
      <c r="A1638" s="3"/>
      <c r="L1638" s="17"/>
    </row>
    <row r="1639" spans="1:12" s="8" customFormat="1" ht="12.75">
      <c r="A1639" s="3"/>
      <c r="L1639" s="17"/>
    </row>
    <row r="1640" spans="1:12" s="8" customFormat="1" ht="12.75">
      <c r="A1640" s="3"/>
      <c r="L1640" s="17"/>
    </row>
    <row r="1641" spans="1:12" s="8" customFormat="1" ht="12.75">
      <c r="A1641" s="3"/>
      <c r="L1641" s="17"/>
    </row>
    <row r="1642" spans="1:12" s="8" customFormat="1" ht="12.75">
      <c r="A1642" s="3"/>
      <c r="L1642" s="17"/>
    </row>
    <row r="1643" spans="1:12" s="8" customFormat="1" ht="12.75">
      <c r="A1643" s="3"/>
      <c r="L1643" s="17"/>
    </row>
    <row r="1644" spans="1:12" s="8" customFormat="1" ht="12.75">
      <c r="A1644" s="3"/>
      <c r="L1644" s="17"/>
    </row>
    <row r="1645" spans="1:12" s="8" customFormat="1" ht="12.75">
      <c r="A1645" s="3"/>
      <c r="L1645" s="17"/>
    </row>
    <row r="1646" spans="1:12" s="8" customFormat="1" ht="12.75">
      <c r="A1646" s="3"/>
      <c r="L1646" s="17"/>
    </row>
    <row r="1647" spans="1:12" s="8" customFormat="1" ht="12.75">
      <c r="A1647" s="3"/>
      <c r="L1647" s="17"/>
    </row>
    <row r="1648" spans="1:12" s="8" customFormat="1" ht="12.75">
      <c r="A1648" s="3"/>
      <c r="L1648" s="17"/>
    </row>
    <row r="1649" spans="1:12" s="8" customFormat="1" ht="12.75">
      <c r="A1649" s="3"/>
      <c r="L1649" s="17"/>
    </row>
    <row r="1650" spans="1:12" s="8" customFormat="1" ht="12.75">
      <c r="A1650" s="3"/>
      <c r="L1650" s="17"/>
    </row>
    <row r="1651" spans="1:12" s="8" customFormat="1" ht="12.75">
      <c r="A1651" s="3"/>
      <c r="L1651" s="17"/>
    </row>
    <row r="1652" spans="1:12" s="8" customFormat="1" ht="12.75">
      <c r="A1652" s="3"/>
      <c r="L1652" s="17"/>
    </row>
    <row r="1653" spans="1:12" s="8" customFormat="1" ht="12.75">
      <c r="A1653" s="3"/>
      <c r="L1653" s="17"/>
    </row>
    <row r="1654" spans="1:12" s="8" customFormat="1" ht="12.75">
      <c r="A1654" s="23"/>
      <c r="L1654" s="17"/>
    </row>
    <row r="1655" spans="1:12" s="8" customFormat="1" ht="12.75">
      <c r="A1655" s="3"/>
      <c r="L1655" s="17"/>
    </row>
    <row r="1656" spans="1:12" s="8" customFormat="1" ht="12.75">
      <c r="A1656" s="3"/>
      <c r="L1656" s="17"/>
    </row>
    <row r="1657" spans="1:12" s="8" customFormat="1" ht="12.75">
      <c r="A1657" s="3"/>
      <c r="L1657" s="17"/>
    </row>
    <row r="1658" spans="1:12" s="8" customFormat="1" ht="12.75">
      <c r="A1658" s="3"/>
      <c r="L1658" s="17"/>
    </row>
    <row r="1659" spans="1:12" s="8" customFormat="1" ht="12.75">
      <c r="A1659" s="3"/>
      <c r="L1659" s="17"/>
    </row>
    <row r="1660" spans="1:12" s="8" customFormat="1" ht="12.75">
      <c r="A1660" s="23"/>
      <c r="L1660" s="17"/>
    </row>
    <row r="1661" spans="1:12" s="8" customFormat="1" ht="12.75">
      <c r="A1661" s="15"/>
      <c r="L1661" s="17"/>
    </row>
    <row r="1662" spans="1:12" s="8" customFormat="1" ht="12.75">
      <c r="A1662" s="3"/>
      <c r="L1662" s="17"/>
    </row>
    <row r="1663" spans="1:12" s="8" customFormat="1" ht="12.75">
      <c r="A1663" s="3"/>
      <c r="L1663" s="17"/>
    </row>
    <row r="1664" spans="1:12" s="8" customFormat="1" ht="12.75">
      <c r="A1664" s="3"/>
      <c r="L1664" s="17"/>
    </row>
    <row r="1665" spans="1:12" s="8" customFormat="1" ht="12.75">
      <c r="A1665" s="23"/>
      <c r="L1665" s="17"/>
    </row>
    <row r="1666" spans="1:12" s="8" customFormat="1" ht="12.75">
      <c r="A1666" s="3"/>
      <c r="L1666" s="17"/>
    </row>
    <row r="1667" spans="1:12" s="8" customFormat="1" ht="12.75">
      <c r="A1667" s="3"/>
      <c r="L1667" s="17"/>
    </row>
    <row r="1668" spans="1:12" s="8" customFormat="1" ht="12.75">
      <c r="A1668" s="3"/>
      <c r="L1668" s="17"/>
    </row>
    <row r="1669" spans="1:12" s="8" customFormat="1" ht="12.75">
      <c r="A1669" s="3"/>
      <c r="L1669" s="17"/>
    </row>
    <row r="1670" spans="1:12" s="8" customFormat="1" ht="12.75">
      <c r="A1670" s="3"/>
      <c r="L1670" s="17"/>
    </row>
    <row r="1671" spans="1:12" s="8" customFormat="1" ht="12.75">
      <c r="A1671" s="3"/>
      <c r="L1671" s="17"/>
    </row>
    <row r="1672" spans="1:12" s="8" customFormat="1" ht="12.75">
      <c r="A1672" s="3"/>
      <c r="L1672" s="17"/>
    </row>
    <row r="1673" spans="1:12" s="8" customFormat="1" ht="12.75">
      <c r="A1673" s="3"/>
      <c r="L1673" s="17"/>
    </row>
    <row r="1674" spans="1:12" s="8" customFormat="1" ht="12.75">
      <c r="A1674" s="3"/>
      <c r="L1674" s="17"/>
    </row>
    <row r="1675" spans="1:12" s="8" customFormat="1" ht="12.75">
      <c r="A1675" s="3"/>
      <c r="L1675" s="17"/>
    </row>
    <row r="1676" spans="1:12" s="8" customFormat="1" ht="12.75">
      <c r="A1676" s="3"/>
      <c r="L1676" s="17"/>
    </row>
    <row r="1677" spans="1:12" s="8" customFormat="1" ht="12.75">
      <c r="A1677" s="3"/>
      <c r="L1677" s="17"/>
    </row>
    <row r="1678" spans="1:12" s="8" customFormat="1" ht="12.75">
      <c r="A1678" s="3"/>
      <c r="L1678" s="17"/>
    </row>
    <row r="1679" spans="1:12" s="8" customFormat="1" ht="12.75">
      <c r="A1679" s="3"/>
      <c r="L1679" s="17"/>
    </row>
    <row r="1680" spans="1:12" s="8" customFormat="1" ht="12.75">
      <c r="A1680" s="3"/>
      <c r="L1680" s="17"/>
    </row>
    <row r="1681" spans="1:12" s="8" customFormat="1" ht="12.75">
      <c r="A1681" s="3"/>
      <c r="L1681" s="17"/>
    </row>
    <row r="1682" spans="1:12" s="8" customFormat="1" ht="12.75">
      <c r="A1682" s="3"/>
      <c r="L1682" s="17"/>
    </row>
    <row r="1683" spans="1:12" s="8" customFormat="1" ht="12.75">
      <c r="A1683" s="3"/>
      <c r="L1683" s="17"/>
    </row>
    <row r="1684" spans="1:12" s="8" customFormat="1" ht="12.75">
      <c r="A1684" s="3"/>
      <c r="L1684" s="17"/>
    </row>
    <row r="1685" spans="1:12" s="8" customFormat="1" ht="12.75">
      <c r="A1685" s="3"/>
      <c r="L1685" s="17"/>
    </row>
    <row r="1686" spans="1:12" s="8" customFormat="1" ht="12.75">
      <c r="A1686" s="3"/>
      <c r="L1686" s="17"/>
    </row>
    <row r="1687" spans="1:12" s="8" customFormat="1" ht="12.75">
      <c r="A1687" s="3"/>
      <c r="L1687" s="17"/>
    </row>
    <row r="1688" spans="1:12" s="8" customFormat="1" ht="12.75">
      <c r="A1688" s="3"/>
      <c r="L1688" s="17"/>
    </row>
    <row r="1689" spans="1:12" s="8" customFormat="1" ht="12.75">
      <c r="A1689" s="3"/>
      <c r="L1689" s="17"/>
    </row>
    <row r="1690" spans="1:12" s="8" customFormat="1" ht="12.75">
      <c r="A1690" s="3"/>
      <c r="L1690" s="17"/>
    </row>
    <row r="1691" spans="1:12" s="8" customFormat="1" ht="12.75">
      <c r="A1691" s="3"/>
      <c r="L1691" s="17"/>
    </row>
    <row r="1692" spans="1:12" s="8" customFormat="1" ht="12.75">
      <c r="A1692" s="3"/>
      <c r="L1692" s="17"/>
    </row>
    <row r="1693" spans="1:12" s="8" customFormat="1" ht="12.75">
      <c r="A1693" s="3"/>
      <c r="L1693" s="17"/>
    </row>
    <row r="1694" spans="1:12" s="8" customFormat="1" ht="12.75">
      <c r="A1694" s="3"/>
      <c r="L1694" s="17"/>
    </row>
    <row r="1695" spans="1:12" s="8" customFormat="1" ht="12.75">
      <c r="A1695" s="23"/>
      <c r="L1695" s="17"/>
    </row>
    <row r="1696" spans="1:12" s="8" customFormat="1" ht="12.75">
      <c r="A1696" s="15"/>
      <c r="L1696" s="17"/>
    </row>
    <row r="1697" spans="1:12" s="8" customFormat="1" ht="12.75">
      <c r="A1697" s="3"/>
      <c r="L1697" s="17"/>
    </row>
    <row r="1698" spans="1:12" s="8" customFormat="1" ht="12.75">
      <c r="A1698" s="3"/>
      <c r="L1698" s="17"/>
    </row>
    <row r="1699" spans="1:12" s="8" customFormat="1" ht="12.75">
      <c r="A1699" s="3"/>
      <c r="L1699" s="17"/>
    </row>
    <row r="1700" spans="1:12" s="8" customFormat="1" ht="12.75">
      <c r="A1700" s="23"/>
      <c r="L1700" s="17"/>
    </row>
    <row r="1701" spans="1:12" s="8" customFormat="1" ht="12.75">
      <c r="A1701" s="3"/>
      <c r="L1701" s="17"/>
    </row>
    <row r="1702" spans="1:12" s="8" customFormat="1" ht="12.75">
      <c r="A1702" s="3"/>
      <c r="L1702" s="17"/>
    </row>
    <row r="1703" spans="1:12" s="8" customFormat="1" ht="12.75">
      <c r="A1703" s="3"/>
      <c r="L1703" s="17"/>
    </row>
    <row r="1704" spans="1:12" s="8" customFormat="1" ht="12.75">
      <c r="A1704" s="3"/>
      <c r="L1704" s="17"/>
    </row>
    <row r="1705" spans="1:12" s="8" customFormat="1" ht="12.75">
      <c r="A1705" s="3"/>
      <c r="L1705" s="17"/>
    </row>
    <row r="1706" spans="1:12" s="8" customFormat="1" ht="12.75">
      <c r="A1706" s="3"/>
      <c r="L1706" s="17"/>
    </row>
    <row r="1707" spans="1:12" s="8" customFormat="1" ht="12.75">
      <c r="A1707" s="3"/>
      <c r="L1707" s="17"/>
    </row>
    <row r="1708" spans="1:12" s="8" customFormat="1" ht="12.75">
      <c r="A1708" s="3"/>
      <c r="L1708" s="17"/>
    </row>
    <row r="1709" spans="1:12" s="8" customFormat="1" ht="12.75">
      <c r="A1709" s="3"/>
      <c r="L1709" s="17"/>
    </row>
    <row r="1710" spans="1:12" s="8" customFormat="1" ht="12.75">
      <c r="A1710" s="3"/>
      <c r="L1710" s="17"/>
    </row>
    <row r="1711" spans="1:12" s="8" customFormat="1" ht="12.75">
      <c r="A1711" s="3"/>
      <c r="L1711" s="17"/>
    </row>
    <row r="1712" spans="1:12" s="8" customFormat="1" ht="12.75">
      <c r="A1712" s="3"/>
      <c r="L1712" s="17"/>
    </row>
    <row r="1713" spans="1:12" s="8" customFormat="1" ht="12.75">
      <c r="A1713" s="3"/>
      <c r="L1713" s="17"/>
    </row>
    <row r="1714" spans="1:12" s="8" customFormat="1" ht="12.75">
      <c r="A1714" s="3"/>
      <c r="L1714" s="17"/>
    </row>
    <row r="1715" spans="1:12" s="8" customFormat="1" ht="12.75">
      <c r="A1715" s="3"/>
      <c r="L1715" s="17"/>
    </row>
    <row r="1716" spans="1:12" s="8" customFormat="1" ht="12.75">
      <c r="A1716" s="3"/>
      <c r="L1716" s="17"/>
    </row>
    <row r="1717" spans="1:12" s="8" customFormat="1" ht="12.75">
      <c r="A1717" s="3"/>
      <c r="L1717" s="17"/>
    </row>
    <row r="1718" spans="1:12" s="8" customFormat="1" ht="12.75">
      <c r="A1718" s="3"/>
      <c r="L1718" s="17"/>
    </row>
    <row r="1719" spans="1:12" s="8" customFormat="1" ht="12.75">
      <c r="A1719" s="3"/>
      <c r="L1719" s="17"/>
    </row>
    <row r="1720" spans="1:12" s="8" customFormat="1" ht="12.75">
      <c r="A1720" s="3"/>
      <c r="L1720" s="17"/>
    </row>
    <row r="1721" spans="1:12" s="8" customFormat="1" ht="12.75">
      <c r="A1721" s="3"/>
      <c r="L1721" s="17"/>
    </row>
    <row r="1722" spans="1:12" s="8" customFormat="1" ht="12.75">
      <c r="A1722" s="3"/>
      <c r="L1722" s="17"/>
    </row>
    <row r="1723" spans="1:12" s="8" customFormat="1" ht="12.75">
      <c r="A1723" s="3"/>
      <c r="L1723" s="17"/>
    </row>
    <row r="1724" spans="1:12" s="8" customFormat="1" ht="12.75">
      <c r="A1724" s="3"/>
      <c r="L1724" s="17"/>
    </row>
    <row r="1725" spans="1:12" s="8" customFormat="1" ht="12.75">
      <c r="A1725" s="3"/>
      <c r="L1725" s="17"/>
    </row>
    <row r="1726" spans="1:12" s="8" customFormat="1" ht="12.75">
      <c r="A1726" s="3"/>
      <c r="L1726" s="17"/>
    </row>
    <row r="1727" spans="1:12" s="8" customFormat="1" ht="12.75">
      <c r="A1727" s="3"/>
      <c r="L1727" s="17"/>
    </row>
    <row r="1728" spans="1:12" s="8" customFormat="1" ht="12.75">
      <c r="A1728" s="3"/>
      <c r="L1728" s="17"/>
    </row>
    <row r="1729" spans="1:12" s="8" customFormat="1" ht="12.75">
      <c r="A1729" s="3"/>
      <c r="L1729" s="17"/>
    </row>
    <row r="1730" spans="1:12" s="8" customFormat="1" ht="12.75">
      <c r="A1730" s="3"/>
      <c r="L1730" s="17"/>
    </row>
    <row r="1731" spans="1:12" s="8" customFormat="1" ht="12.75">
      <c r="A1731" s="3"/>
      <c r="L1731" s="17"/>
    </row>
    <row r="1732" spans="1:12" s="8" customFormat="1" ht="12.75">
      <c r="A1732" s="3"/>
      <c r="L1732" s="17"/>
    </row>
    <row r="1733" spans="1:12" s="8" customFormat="1" ht="12.75">
      <c r="A1733" s="3"/>
      <c r="L1733" s="17"/>
    </row>
    <row r="1734" spans="1:12" s="8" customFormat="1" ht="12.75">
      <c r="A1734" s="23"/>
      <c r="L1734" s="17"/>
    </row>
    <row r="1735" spans="1:12" s="8" customFormat="1" ht="12.75">
      <c r="A1735" s="3"/>
      <c r="L1735" s="17"/>
    </row>
    <row r="1736" spans="1:12" s="8" customFormat="1" ht="12.75">
      <c r="A1736" s="3"/>
      <c r="L1736" s="17"/>
    </row>
    <row r="1737" spans="1:12" s="8" customFormat="1" ht="12.75">
      <c r="A1737" s="3"/>
      <c r="L1737" s="17"/>
    </row>
    <row r="1738" spans="1:12" s="8" customFormat="1" ht="12.75">
      <c r="A1738" s="3"/>
      <c r="L1738" s="17"/>
    </row>
    <row r="1739" spans="1:12" s="8" customFormat="1" ht="12.75">
      <c r="A1739" s="3"/>
      <c r="L1739" s="17"/>
    </row>
    <row r="1740" spans="1:12" s="8" customFormat="1" ht="12.75">
      <c r="A1740" s="3"/>
      <c r="L1740" s="17"/>
    </row>
    <row r="1741" spans="1:12" s="8" customFormat="1" ht="12.75">
      <c r="A1741" s="3"/>
      <c r="L1741" s="17"/>
    </row>
    <row r="1742" spans="1:12" s="8" customFormat="1" ht="12.75">
      <c r="A1742" s="3"/>
      <c r="L1742" s="17"/>
    </row>
    <row r="1743" spans="1:12" s="8" customFormat="1" ht="12.75">
      <c r="A1743" s="3"/>
      <c r="L1743" s="17"/>
    </row>
    <row r="1744" spans="1:12" s="8" customFormat="1" ht="12.75">
      <c r="A1744" s="3"/>
      <c r="L1744" s="17"/>
    </row>
    <row r="1745" spans="1:12" s="8" customFormat="1" ht="12.75">
      <c r="A1745" s="3"/>
      <c r="L1745" s="17"/>
    </row>
    <row r="1746" spans="1:12" s="8" customFormat="1" ht="12.75">
      <c r="A1746" s="3"/>
      <c r="L1746" s="17"/>
    </row>
    <row r="1747" spans="1:12" s="8" customFormat="1" ht="12.75">
      <c r="A1747" s="3"/>
      <c r="L1747" s="17"/>
    </row>
    <row r="1748" spans="1:12" s="8" customFormat="1" ht="12.75">
      <c r="A1748" s="3"/>
      <c r="L1748" s="17"/>
    </row>
    <row r="1749" spans="1:12" s="8" customFormat="1" ht="12.75">
      <c r="A1749" s="3"/>
      <c r="L1749" s="17"/>
    </row>
    <row r="1750" spans="1:12" s="8" customFormat="1" ht="12.75">
      <c r="A1750" s="3"/>
      <c r="L1750" s="17"/>
    </row>
    <row r="1751" spans="1:12" s="8" customFormat="1" ht="12.75">
      <c r="A1751" s="3"/>
      <c r="L1751" s="17"/>
    </row>
    <row r="1752" spans="1:12" s="8" customFormat="1" ht="12.75">
      <c r="A1752" s="3"/>
      <c r="L1752" s="17"/>
    </row>
    <row r="1753" spans="1:12" s="8" customFormat="1" ht="12.75">
      <c r="A1753" s="3"/>
      <c r="L1753" s="17"/>
    </row>
    <row r="1754" spans="1:12" s="8" customFormat="1" ht="12.75">
      <c r="A1754" s="3"/>
      <c r="L1754" s="17"/>
    </row>
    <row r="1755" spans="1:12" s="8" customFormat="1" ht="12.75">
      <c r="A1755" s="23"/>
      <c r="L1755" s="17"/>
    </row>
    <row r="1756" spans="1:12" s="8" customFormat="1" ht="12.75">
      <c r="A1756" s="15"/>
      <c r="L1756" s="17"/>
    </row>
    <row r="1757" spans="1:12" s="8" customFormat="1" ht="12.75">
      <c r="A1757" s="3"/>
      <c r="L1757" s="17"/>
    </row>
    <row r="1758" spans="1:12" s="8" customFormat="1" ht="12.75">
      <c r="A1758" s="3"/>
      <c r="L1758" s="17"/>
    </row>
    <row r="1759" spans="1:12" s="8" customFormat="1" ht="12.75">
      <c r="A1759" s="3"/>
      <c r="L1759" s="17"/>
    </row>
    <row r="1760" spans="1:12" s="8" customFormat="1" ht="12.75">
      <c r="A1760" s="3"/>
      <c r="L1760" s="17"/>
    </row>
    <row r="1761" spans="1:12" s="8" customFormat="1" ht="12.75">
      <c r="A1761" s="23"/>
      <c r="L1761" s="17"/>
    </row>
    <row r="1762" spans="1:12" s="8" customFormat="1" ht="12.75">
      <c r="A1762" s="3"/>
      <c r="L1762" s="17"/>
    </row>
    <row r="1763" spans="1:12" s="8" customFormat="1" ht="12.75">
      <c r="A1763" s="3"/>
      <c r="L1763" s="17"/>
    </row>
    <row r="1764" spans="1:12" s="8" customFormat="1" ht="12.75">
      <c r="A1764" s="3"/>
      <c r="L1764" s="17"/>
    </row>
    <row r="1765" spans="1:12" s="8" customFormat="1" ht="12.75">
      <c r="A1765" s="3"/>
      <c r="L1765" s="17"/>
    </row>
    <row r="1766" spans="1:12" s="8" customFormat="1" ht="12.75">
      <c r="A1766" s="3"/>
      <c r="L1766" s="17"/>
    </row>
    <row r="1767" spans="1:12" s="8" customFormat="1" ht="12.75">
      <c r="A1767" s="3"/>
      <c r="L1767" s="17"/>
    </row>
    <row r="1768" spans="1:12" s="8" customFormat="1" ht="12.75">
      <c r="A1768" s="3"/>
      <c r="L1768" s="17"/>
    </row>
    <row r="1769" spans="1:12" s="8" customFormat="1" ht="12.75">
      <c r="A1769" s="3"/>
      <c r="L1769" s="17"/>
    </row>
    <row r="1770" spans="1:12" s="8" customFormat="1" ht="12.75">
      <c r="A1770" s="3"/>
      <c r="L1770" s="17"/>
    </row>
    <row r="1771" spans="1:12" s="8" customFormat="1" ht="12.75">
      <c r="A1771" s="3"/>
      <c r="L1771" s="17"/>
    </row>
    <row r="1772" spans="1:12" s="8" customFormat="1" ht="12.75">
      <c r="A1772" s="3"/>
      <c r="L1772" s="17"/>
    </row>
    <row r="1773" spans="1:12" s="8" customFormat="1" ht="12.75">
      <c r="A1773" s="3"/>
      <c r="L1773" s="17"/>
    </row>
    <row r="1774" spans="1:12" s="8" customFormat="1" ht="12.75">
      <c r="A1774" s="3"/>
      <c r="L1774" s="17"/>
    </row>
    <row r="1775" spans="1:12" s="8" customFormat="1" ht="12.75">
      <c r="A1775" s="3"/>
      <c r="L1775" s="17"/>
    </row>
    <row r="1776" spans="1:12" s="8" customFormat="1" ht="12.75">
      <c r="A1776" s="3"/>
      <c r="L1776" s="17"/>
    </row>
    <row r="1777" spans="1:12" s="8" customFormat="1" ht="12.75">
      <c r="A1777" s="3"/>
      <c r="L1777" s="17"/>
    </row>
    <row r="1778" spans="1:12" s="8" customFormat="1" ht="12.75">
      <c r="A1778" s="3"/>
      <c r="L1778" s="17"/>
    </row>
    <row r="1779" spans="1:12" s="8" customFormat="1" ht="12.75">
      <c r="A1779" s="3"/>
      <c r="L1779" s="17"/>
    </row>
    <row r="1780" spans="1:12" s="8" customFormat="1" ht="12.75">
      <c r="A1780" s="3"/>
      <c r="L1780" s="17"/>
    </row>
    <row r="1781" spans="1:12" s="8" customFormat="1" ht="12.75">
      <c r="A1781" s="3"/>
      <c r="L1781" s="17"/>
    </row>
    <row r="1782" spans="1:12" s="8" customFormat="1" ht="12.75">
      <c r="A1782" s="3"/>
      <c r="L1782" s="17"/>
    </row>
    <row r="1783" spans="1:12" s="8" customFormat="1" ht="12.75">
      <c r="A1783" s="3"/>
      <c r="L1783" s="17"/>
    </row>
    <row r="1784" spans="1:12" s="8" customFormat="1" ht="12.75">
      <c r="A1784" s="3"/>
      <c r="L1784" s="17"/>
    </row>
    <row r="1785" spans="1:12" s="8" customFormat="1" ht="12.75">
      <c r="A1785" s="3"/>
      <c r="L1785" s="17"/>
    </row>
    <row r="1786" spans="1:12" s="8" customFormat="1" ht="12.75">
      <c r="A1786" s="3"/>
      <c r="L1786" s="17"/>
    </row>
    <row r="1787" spans="1:12" s="8" customFormat="1" ht="12.75">
      <c r="A1787" s="3"/>
      <c r="L1787" s="17"/>
    </row>
    <row r="1788" spans="1:12" s="8" customFormat="1" ht="12.75">
      <c r="A1788" s="3"/>
      <c r="L1788" s="17"/>
    </row>
    <row r="1789" spans="1:12" s="8" customFormat="1" ht="12.75">
      <c r="A1789" s="3"/>
      <c r="L1789" s="17"/>
    </row>
    <row r="1790" spans="1:12" s="8" customFormat="1" ht="12.75">
      <c r="A1790" s="3"/>
      <c r="L1790" s="17"/>
    </row>
    <row r="1791" spans="1:12" s="8" customFormat="1" ht="12.75">
      <c r="A1791" s="3"/>
      <c r="L1791" s="17"/>
    </row>
    <row r="1792" spans="1:12" s="8" customFormat="1" ht="12.75">
      <c r="A1792" s="3"/>
      <c r="L1792" s="17"/>
    </row>
    <row r="1793" spans="1:12" s="8" customFormat="1" ht="12.75">
      <c r="A1793" s="3"/>
      <c r="L1793" s="17"/>
    </row>
    <row r="1794" spans="1:12" s="8" customFormat="1" ht="12.75">
      <c r="A1794" s="23"/>
      <c r="L1794" s="17"/>
    </row>
    <row r="1795" spans="1:12" s="8" customFormat="1" ht="12.75">
      <c r="A1795" s="3"/>
      <c r="L1795" s="17"/>
    </row>
    <row r="1796" spans="1:12" s="8" customFormat="1" ht="12.75">
      <c r="A1796" s="3"/>
      <c r="L1796" s="17"/>
    </row>
    <row r="1797" spans="1:12" s="8" customFormat="1" ht="12.75">
      <c r="A1797" s="3"/>
      <c r="L1797" s="17"/>
    </row>
    <row r="1798" spans="1:12" s="8" customFormat="1" ht="12.75">
      <c r="A1798" s="3"/>
      <c r="L1798" s="17"/>
    </row>
    <row r="1799" spans="1:12" s="8" customFormat="1" ht="12.75">
      <c r="A1799" s="3"/>
      <c r="L1799" s="17"/>
    </row>
    <row r="1800" spans="1:12" s="8" customFormat="1" ht="12.75">
      <c r="A1800" s="3"/>
      <c r="L1800" s="17"/>
    </row>
    <row r="1801" spans="1:12" s="8" customFormat="1" ht="12.75">
      <c r="A1801" s="3"/>
      <c r="L1801" s="17"/>
    </row>
    <row r="1802" spans="1:12" s="8" customFormat="1" ht="12.75">
      <c r="A1802" s="3"/>
      <c r="L1802" s="17"/>
    </row>
    <row r="1803" spans="1:12" s="8" customFormat="1" ht="12.75">
      <c r="A1803" s="3"/>
      <c r="L1803" s="17"/>
    </row>
    <row r="1804" spans="1:12" s="8" customFormat="1" ht="12.75">
      <c r="A1804" s="3"/>
      <c r="L1804" s="17"/>
    </row>
    <row r="1805" spans="1:12" s="8" customFormat="1" ht="12.75">
      <c r="A1805" s="3"/>
      <c r="L1805" s="17"/>
    </row>
    <row r="1806" spans="1:12" s="8" customFormat="1" ht="12.75">
      <c r="A1806" s="3"/>
      <c r="L1806" s="17"/>
    </row>
    <row r="1807" spans="1:12" s="8" customFormat="1" ht="12.75">
      <c r="A1807" s="23"/>
      <c r="L1807" s="17"/>
    </row>
    <row r="1808" spans="1:12" s="8" customFormat="1" ht="12.75">
      <c r="A1808" s="15"/>
      <c r="L1808" s="17"/>
    </row>
    <row r="1809" spans="1:12" s="8" customFormat="1" ht="12.75">
      <c r="A1809" s="3"/>
      <c r="L1809" s="17"/>
    </row>
    <row r="1810" spans="1:12" s="8" customFormat="1" ht="12.75">
      <c r="A1810" s="3"/>
      <c r="L1810" s="17"/>
    </row>
    <row r="1811" spans="1:12" s="8" customFormat="1" ht="12.75">
      <c r="A1811" s="3"/>
      <c r="L1811" s="17"/>
    </row>
    <row r="1812" spans="1:12" s="8" customFormat="1" ht="12.75">
      <c r="A1812" s="3"/>
      <c r="L1812" s="17"/>
    </row>
    <row r="1813" spans="1:12" s="8" customFormat="1" ht="12.75">
      <c r="A1813" s="23"/>
      <c r="L1813" s="17"/>
    </row>
    <row r="1814" spans="1:12" s="8" customFormat="1" ht="12.75">
      <c r="A1814" s="3"/>
      <c r="L1814" s="17"/>
    </row>
    <row r="1815" spans="1:12" s="8" customFormat="1" ht="12.75">
      <c r="A1815" s="3"/>
      <c r="L1815" s="17"/>
    </row>
    <row r="1816" spans="1:12" s="8" customFormat="1" ht="12.75">
      <c r="A1816" s="3"/>
      <c r="L1816" s="17"/>
    </row>
    <row r="1817" spans="1:12" s="8" customFormat="1" ht="12.75">
      <c r="A1817" s="3"/>
      <c r="L1817" s="17"/>
    </row>
    <row r="1818" spans="1:12" s="8" customFormat="1" ht="12.75">
      <c r="A1818" s="3"/>
      <c r="L1818" s="17"/>
    </row>
    <row r="1819" spans="1:12" s="8" customFormat="1" ht="12.75">
      <c r="A1819" s="3"/>
      <c r="L1819" s="17"/>
    </row>
    <row r="1820" spans="1:12" s="8" customFormat="1" ht="12.75">
      <c r="A1820" s="3"/>
      <c r="L1820" s="17"/>
    </row>
    <row r="1821" spans="1:12" s="8" customFormat="1" ht="12.75">
      <c r="A1821" s="3"/>
      <c r="L1821" s="17"/>
    </row>
    <row r="1822" spans="1:12" s="8" customFormat="1" ht="12.75">
      <c r="A1822" s="3"/>
      <c r="L1822" s="17"/>
    </row>
    <row r="1823" spans="1:12" s="8" customFormat="1" ht="12.75">
      <c r="A1823" s="3"/>
      <c r="L1823" s="17"/>
    </row>
    <row r="1824" spans="1:12" s="8" customFormat="1" ht="12.75">
      <c r="A1824" s="3"/>
      <c r="L1824" s="17"/>
    </row>
    <row r="1825" spans="1:12" s="8" customFormat="1" ht="12.75">
      <c r="A1825" s="3"/>
      <c r="L1825" s="17"/>
    </row>
    <row r="1826" spans="1:12" s="8" customFormat="1" ht="12.75">
      <c r="A1826" s="3"/>
      <c r="L1826" s="17"/>
    </row>
    <row r="1827" spans="1:12" s="8" customFormat="1" ht="12.75">
      <c r="A1827" s="3"/>
      <c r="L1827" s="17"/>
    </row>
    <row r="1828" spans="1:12" s="8" customFormat="1" ht="12.75">
      <c r="A1828" s="3"/>
      <c r="L1828" s="17"/>
    </row>
    <row r="1829" spans="1:12" s="8" customFormat="1" ht="12.75">
      <c r="A1829" s="3"/>
      <c r="L1829" s="17"/>
    </row>
    <row r="1830" spans="1:12" s="8" customFormat="1" ht="12.75">
      <c r="A1830" s="3"/>
      <c r="L1830" s="17"/>
    </row>
    <row r="1831" spans="1:12" s="8" customFormat="1" ht="12.75">
      <c r="A1831" s="3"/>
      <c r="L1831" s="17"/>
    </row>
    <row r="1832" spans="1:12" s="8" customFormat="1" ht="12.75">
      <c r="A1832" s="3"/>
      <c r="L1832" s="17"/>
    </row>
    <row r="1833" spans="1:12" s="8" customFormat="1" ht="12.75">
      <c r="A1833" s="3"/>
      <c r="L1833" s="17"/>
    </row>
    <row r="1834" spans="1:12" s="8" customFormat="1" ht="12.75">
      <c r="A1834" s="3"/>
      <c r="L1834" s="17"/>
    </row>
    <row r="1835" spans="1:12" s="8" customFormat="1" ht="12.75">
      <c r="A1835" s="3"/>
      <c r="L1835" s="17"/>
    </row>
    <row r="1836" spans="1:12" s="8" customFormat="1" ht="12.75">
      <c r="A1836" s="3"/>
      <c r="L1836" s="17"/>
    </row>
    <row r="1837" spans="1:12" s="8" customFormat="1" ht="12.75">
      <c r="A1837" s="3"/>
      <c r="L1837" s="17"/>
    </row>
    <row r="1838" spans="1:12" s="8" customFormat="1" ht="12.75">
      <c r="A1838" s="3"/>
      <c r="L1838" s="17"/>
    </row>
    <row r="1839" spans="1:12" s="8" customFormat="1" ht="12.75">
      <c r="A1839" s="3"/>
      <c r="L1839" s="17"/>
    </row>
    <row r="1840" spans="1:12" s="8" customFormat="1" ht="12.75">
      <c r="A1840" s="3"/>
      <c r="L1840" s="17"/>
    </row>
    <row r="1841" spans="1:12" s="8" customFormat="1" ht="12.75">
      <c r="A1841" s="3"/>
      <c r="L1841" s="17"/>
    </row>
    <row r="1842" spans="1:12" s="8" customFormat="1" ht="12.75">
      <c r="A1842" s="3"/>
      <c r="L1842" s="17"/>
    </row>
    <row r="1843" spans="1:12" s="8" customFormat="1" ht="12.75">
      <c r="A1843" s="3"/>
      <c r="L1843" s="17"/>
    </row>
    <row r="1844" spans="1:12" s="8" customFormat="1" ht="12.75">
      <c r="A1844" s="3"/>
      <c r="L1844" s="17"/>
    </row>
    <row r="1845" spans="1:12" s="8" customFormat="1" ht="12.75">
      <c r="A1845" s="3"/>
      <c r="L1845" s="17"/>
    </row>
    <row r="1846" spans="1:12" s="8" customFormat="1" ht="12.75">
      <c r="A1846" s="3"/>
      <c r="L1846" s="17"/>
    </row>
    <row r="1847" spans="1:12" s="8" customFormat="1" ht="12.75">
      <c r="A1847" s="3"/>
      <c r="L1847" s="17"/>
    </row>
    <row r="1848" spans="1:12" s="8" customFormat="1" ht="12.75">
      <c r="A1848" s="3"/>
      <c r="L1848" s="17"/>
    </row>
    <row r="1849" spans="1:12" s="8" customFormat="1" ht="12.75">
      <c r="A1849" s="3"/>
      <c r="L1849" s="17"/>
    </row>
    <row r="1850" spans="1:12" s="8" customFormat="1" ht="12.75">
      <c r="A1850" s="3"/>
      <c r="L1850" s="17"/>
    </row>
    <row r="1851" spans="1:12" s="8" customFormat="1" ht="12.75">
      <c r="A1851" s="3"/>
      <c r="L1851" s="17"/>
    </row>
    <row r="1852" spans="1:12" s="8" customFormat="1" ht="12.75">
      <c r="A1852" s="3"/>
      <c r="L1852" s="17"/>
    </row>
    <row r="1853" spans="1:12" s="8" customFormat="1" ht="12.75">
      <c r="A1853" s="3"/>
      <c r="L1853" s="17"/>
    </row>
    <row r="1854" spans="1:12" s="8" customFormat="1" ht="12.75">
      <c r="A1854" s="3"/>
      <c r="L1854" s="17"/>
    </row>
    <row r="1855" spans="1:12" s="8" customFormat="1" ht="12.75">
      <c r="A1855" s="3"/>
      <c r="L1855" s="17"/>
    </row>
    <row r="1856" spans="1:12" s="8" customFormat="1" ht="12.75">
      <c r="A1856" s="3"/>
      <c r="L1856" s="17"/>
    </row>
    <row r="1857" spans="1:12" s="8" customFormat="1" ht="12.75">
      <c r="A1857" s="3"/>
      <c r="L1857" s="17"/>
    </row>
    <row r="1858" spans="1:12" s="8" customFormat="1" ht="12.75">
      <c r="A1858" s="3"/>
      <c r="L1858" s="17"/>
    </row>
    <row r="1859" spans="1:12" s="8" customFormat="1" ht="12.75">
      <c r="A1859" s="3"/>
      <c r="L1859" s="17"/>
    </row>
    <row r="1860" spans="1:12" s="8" customFormat="1" ht="12.75">
      <c r="A1860" s="3"/>
      <c r="L1860" s="17"/>
    </row>
    <row r="1861" spans="1:12" s="8" customFormat="1" ht="12.75">
      <c r="A1861" s="3"/>
      <c r="L1861" s="17"/>
    </row>
    <row r="1862" spans="1:12" s="8" customFormat="1" ht="12.75">
      <c r="A1862" s="3"/>
      <c r="L1862" s="17"/>
    </row>
    <row r="1863" spans="1:12" s="8" customFormat="1" ht="12.75">
      <c r="A1863" s="3"/>
      <c r="L1863" s="17"/>
    </row>
    <row r="1864" spans="1:12" s="8" customFormat="1" ht="12.75">
      <c r="A1864" s="3"/>
      <c r="L1864" s="17"/>
    </row>
    <row r="1865" spans="1:12" s="8" customFormat="1" ht="12.75">
      <c r="A1865" s="3"/>
      <c r="L1865" s="17"/>
    </row>
    <row r="1866" spans="1:12" s="8" customFormat="1" ht="12.75">
      <c r="A1866" s="3"/>
      <c r="L1866" s="17"/>
    </row>
    <row r="1867" spans="1:12" s="8" customFormat="1" ht="12.75">
      <c r="A1867" s="3"/>
      <c r="L1867" s="17"/>
    </row>
    <row r="1868" spans="1:12" s="8" customFormat="1" ht="12.75">
      <c r="A1868" s="3"/>
      <c r="L1868" s="17"/>
    </row>
    <row r="1869" spans="1:12" s="8" customFormat="1" ht="12.75">
      <c r="A1869" s="3"/>
      <c r="L1869" s="17"/>
    </row>
    <row r="1870" spans="1:12" s="8" customFormat="1" ht="12.75">
      <c r="A1870" s="3"/>
      <c r="L1870" s="17"/>
    </row>
    <row r="1871" spans="1:12" s="8" customFormat="1" ht="12.75">
      <c r="A1871" s="3"/>
      <c r="L1871" s="17"/>
    </row>
    <row r="1872" spans="1:12" s="8" customFormat="1" ht="12.75">
      <c r="A1872" s="3"/>
      <c r="L1872" s="17"/>
    </row>
    <row r="1873" spans="1:12" s="8" customFormat="1" ht="12.75">
      <c r="A1873" s="3"/>
      <c r="L1873" s="17"/>
    </row>
    <row r="1874" spans="1:12" s="8" customFormat="1" ht="12.75">
      <c r="A1874" s="3"/>
      <c r="L1874" s="17"/>
    </row>
    <row r="1875" spans="1:12" s="8" customFormat="1" ht="12.75">
      <c r="A1875" s="3"/>
      <c r="L1875" s="17"/>
    </row>
    <row r="1876" spans="1:12" s="8" customFormat="1" ht="12.75">
      <c r="A1876" s="3"/>
      <c r="L1876" s="17"/>
    </row>
    <row r="1877" spans="1:12" s="8" customFormat="1" ht="12.75">
      <c r="A1877" s="3"/>
      <c r="L1877" s="17"/>
    </row>
    <row r="1878" spans="1:12" s="8" customFormat="1" ht="12.75">
      <c r="A1878" s="3"/>
      <c r="L1878" s="17"/>
    </row>
    <row r="1879" spans="1:12" s="8" customFormat="1" ht="12.75">
      <c r="A1879" s="3"/>
      <c r="L1879" s="17"/>
    </row>
    <row r="1880" spans="1:12" s="8" customFormat="1" ht="12.75">
      <c r="A1880" s="3"/>
      <c r="L1880" s="17"/>
    </row>
    <row r="1881" spans="1:12" s="8" customFormat="1" ht="12.75">
      <c r="A1881" s="3"/>
      <c r="L1881" s="17"/>
    </row>
    <row r="1882" spans="1:12" s="8" customFormat="1" ht="12.75">
      <c r="A1882" s="3"/>
      <c r="L1882" s="17"/>
    </row>
    <row r="1883" spans="1:12" s="8" customFormat="1" ht="12.75">
      <c r="A1883" s="3"/>
      <c r="L1883" s="17"/>
    </row>
    <row r="1884" spans="1:12" s="8" customFormat="1" ht="12.75">
      <c r="A1884" s="3"/>
      <c r="L1884" s="17"/>
    </row>
    <row r="1885" spans="1:12" s="8" customFormat="1" ht="12.75">
      <c r="A1885" s="3"/>
      <c r="L1885" s="17"/>
    </row>
    <row r="1886" spans="1:12" s="8" customFormat="1" ht="12.75">
      <c r="A1886" s="3"/>
      <c r="L1886" s="17"/>
    </row>
    <row r="1887" spans="1:12" s="8" customFormat="1" ht="12.75">
      <c r="A1887" s="3"/>
      <c r="L1887" s="17"/>
    </row>
    <row r="1888" spans="1:12" s="8" customFormat="1" ht="12.75">
      <c r="A1888" s="3"/>
      <c r="L1888" s="17"/>
    </row>
    <row r="1889" spans="1:12" s="8" customFormat="1" ht="12.75">
      <c r="A1889" s="3"/>
      <c r="L1889" s="17"/>
    </row>
    <row r="1890" spans="1:12" s="8" customFormat="1" ht="12.75">
      <c r="A1890" s="3"/>
      <c r="L1890" s="17"/>
    </row>
    <row r="1891" spans="1:12" s="8" customFormat="1" ht="12.75">
      <c r="A1891" s="3"/>
      <c r="L1891" s="17"/>
    </row>
    <row r="1892" spans="1:12" s="8" customFormat="1" ht="12.75">
      <c r="A1892" s="3"/>
      <c r="L1892" s="17"/>
    </row>
    <row r="1893" spans="1:12" s="8" customFormat="1" ht="12.75">
      <c r="A1893" s="3"/>
      <c r="L1893" s="17"/>
    </row>
    <row r="1894" spans="1:12" s="8" customFormat="1" ht="12.75">
      <c r="A1894" s="3"/>
      <c r="L1894" s="17"/>
    </row>
    <row r="1895" spans="1:12" s="8" customFormat="1" ht="12.75">
      <c r="A1895" s="3"/>
      <c r="L1895" s="17"/>
    </row>
    <row r="1896" spans="1:12" s="8" customFormat="1" ht="12.75">
      <c r="A1896" s="3"/>
      <c r="L1896" s="17"/>
    </row>
    <row r="1897" spans="1:12" s="8" customFormat="1" ht="12.75">
      <c r="A1897" s="3"/>
      <c r="L1897" s="17"/>
    </row>
    <row r="1898" spans="1:12" s="8" customFormat="1" ht="12.75">
      <c r="A1898" s="3"/>
      <c r="L1898" s="17"/>
    </row>
    <row r="1899" spans="1:12" s="8" customFormat="1" ht="12.75">
      <c r="A1899" s="3"/>
      <c r="L1899" s="17"/>
    </row>
    <row r="1900" spans="1:12" s="8" customFormat="1" ht="12.75">
      <c r="A1900" s="3"/>
      <c r="L1900" s="17"/>
    </row>
    <row r="1901" spans="1:12" s="8" customFormat="1" ht="12.75">
      <c r="A1901" s="3"/>
      <c r="L1901" s="17"/>
    </row>
    <row r="1902" spans="1:12" s="8" customFormat="1" ht="12.75">
      <c r="A1902" s="3"/>
      <c r="L1902" s="17"/>
    </row>
    <row r="1903" spans="1:12" s="8" customFormat="1" ht="12.75">
      <c r="A1903" s="3"/>
      <c r="L1903" s="17"/>
    </row>
    <row r="1904" spans="1:12" s="8" customFormat="1" ht="12.75">
      <c r="A1904" s="3"/>
      <c r="L1904" s="17"/>
    </row>
    <row r="1905" spans="1:12" s="8" customFormat="1" ht="12.75">
      <c r="A1905" s="3"/>
      <c r="L1905" s="17"/>
    </row>
    <row r="1906" spans="1:12" s="8" customFormat="1" ht="12.75">
      <c r="A1906" s="3"/>
      <c r="L1906" s="17"/>
    </row>
  </sheetData>
  <sheetProtection/>
  <mergeCells count="22">
    <mergeCell ref="A42:A43"/>
    <mergeCell ref="B42:C42"/>
    <mergeCell ref="D42:E42"/>
    <mergeCell ref="A27:A28"/>
    <mergeCell ref="B27:C27"/>
    <mergeCell ref="D27:E27"/>
    <mergeCell ref="A34:A35"/>
    <mergeCell ref="B34:C34"/>
    <mergeCell ref="D34:E34"/>
    <mergeCell ref="F27:G27"/>
    <mergeCell ref="D4:E4"/>
    <mergeCell ref="D12:E12"/>
    <mergeCell ref="F42:G42"/>
    <mergeCell ref="B12:C12"/>
    <mergeCell ref="A19:A20"/>
    <mergeCell ref="B19:C19"/>
    <mergeCell ref="D19:E19"/>
    <mergeCell ref="A4:A5"/>
    <mergeCell ref="B4:C4"/>
    <mergeCell ref="F4:G4"/>
    <mergeCell ref="F12:G12"/>
    <mergeCell ref="A12:A13"/>
  </mergeCells>
  <printOptions/>
  <pageMargins left="1.1811023622047245" right="0.3937007874015748" top="0.7874015748031497" bottom="0.7874015748031497" header="0" footer="0"/>
  <pageSetup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M198"/>
  <sheetViews>
    <sheetView zoomScaleSheetLayoutView="100" zoomScalePageLayoutView="0" workbookViewId="0" topLeftCell="A70">
      <selection activeCell="A46" sqref="A46"/>
    </sheetView>
  </sheetViews>
  <sheetFormatPr defaultColWidth="9.140625" defaultRowHeight="12.75"/>
  <cols>
    <col min="1" max="1" width="45.7109375" style="29" customWidth="1"/>
    <col min="2" max="2" width="4.8515625" style="29" customWidth="1"/>
    <col min="3" max="3" width="4.7109375" style="29" customWidth="1"/>
    <col min="4" max="4" width="5.7109375" style="29" customWidth="1"/>
    <col min="5" max="6" width="5.00390625" style="29" customWidth="1"/>
    <col min="7" max="7" width="5.57421875" style="29" customWidth="1"/>
    <col min="8" max="9" width="5.140625" style="29" customWidth="1"/>
    <col min="10" max="10" width="6.28125" style="29" customWidth="1"/>
    <col min="11" max="16384" width="9.140625" style="29" customWidth="1"/>
  </cols>
  <sheetData>
    <row r="1" spans="1:9" ht="36" customHeight="1" thickBot="1">
      <c r="A1" s="1803" t="s">
        <v>1088</v>
      </c>
      <c r="B1" s="1804"/>
      <c r="C1" s="1804"/>
      <c r="D1" s="1804"/>
      <c r="E1" s="1804"/>
      <c r="F1" s="1804"/>
      <c r="G1" s="1804"/>
      <c r="H1" s="1804"/>
      <c r="I1" s="1804"/>
    </row>
    <row r="2" spans="1:9" ht="21" customHeight="1" thickBot="1">
      <c r="A2" s="465" t="s">
        <v>1094</v>
      </c>
      <c r="B2" s="466">
        <v>2007</v>
      </c>
      <c r="C2" s="466">
        <v>2008</v>
      </c>
      <c r="D2" s="466">
        <v>2009</v>
      </c>
      <c r="E2" s="466">
        <v>2010</v>
      </c>
      <c r="F2" s="466">
        <v>2011</v>
      </c>
      <c r="G2" s="467">
        <v>2012</v>
      </c>
      <c r="H2" s="467">
        <v>2013</v>
      </c>
      <c r="I2" s="468" t="s">
        <v>839</v>
      </c>
    </row>
    <row r="3" spans="1:9" ht="15.75" customHeight="1">
      <c r="A3" s="298" t="s">
        <v>544</v>
      </c>
      <c r="B3" s="469">
        <v>6</v>
      </c>
      <c r="C3" s="469">
        <v>7</v>
      </c>
      <c r="D3" s="469">
        <v>8</v>
      </c>
      <c r="E3" s="469"/>
      <c r="F3" s="469"/>
      <c r="G3" s="470"/>
      <c r="H3" s="470"/>
      <c r="I3" s="471"/>
    </row>
    <row r="4" spans="1:9" ht="15.75" customHeight="1">
      <c r="A4" s="472" t="s">
        <v>545</v>
      </c>
      <c r="B4" s="473"/>
      <c r="C4" s="473">
        <v>1</v>
      </c>
      <c r="D4" s="473">
        <v>2</v>
      </c>
      <c r="E4" s="473"/>
      <c r="F4" s="473"/>
      <c r="G4" s="474"/>
      <c r="H4" s="474"/>
      <c r="I4" s="475"/>
    </row>
    <row r="5" spans="1:9" ht="15.75" customHeight="1">
      <c r="A5" s="472" t="s">
        <v>1344</v>
      </c>
      <c r="B5" s="473">
        <v>6</v>
      </c>
      <c r="C5" s="473">
        <v>6</v>
      </c>
      <c r="D5" s="473">
        <v>4</v>
      </c>
      <c r="E5" s="473"/>
      <c r="F5" s="473"/>
      <c r="G5" s="474"/>
      <c r="H5" s="474"/>
      <c r="I5" s="475"/>
    </row>
    <row r="6" spans="1:9" ht="15.75" customHeight="1" thickBot="1">
      <c r="A6" s="476" t="s">
        <v>1549</v>
      </c>
      <c r="B6" s="477"/>
      <c r="C6" s="477"/>
      <c r="D6" s="477">
        <v>2</v>
      </c>
      <c r="E6" s="477"/>
      <c r="F6" s="477"/>
      <c r="G6" s="478"/>
      <c r="H6" s="478"/>
      <c r="I6" s="479"/>
    </row>
    <row r="7" ht="10.5" customHeight="1" thickBot="1">
      <c r="A7" s="449"/>
    </row>
    <row r="8" spans="1:9" ht="29.25" customHeight="1" thickBot="1">
      <c r="A8" s="66" t="s">
        <v>1191</v>
      </c>
      <c r="B8" s="480">
        <v>2007</v>
      </c>
      <c r="C8" s="480">
        <v>2008</v>
      </c>
      <c r="D8" s="480">
        <v>2009</v>
      </c>
      <c r="E8" s="480">
        <v>2010</v>
      </c>
      <c r="F8" s="480">
        <v>2011</v>
      </c>
      <c r="G8" s="481">
        <v>2012</v>
      </c>
      <c r="H8" s="481">
        <v>2013</v>
      </c>
      <c r="I8" s="482" t="s">
        <v>839</v>
      </c>
    </row>
    <row r="9" spans="1:9" ht="16.5" customHeight="1">
      <c r="A9" s="298" t="s">
        <v>544</v>
      </c>
      <c r="B9" s="483">
        <v>3</v>
      </c>
      <c r="C9" s="483">
        <v>4</v>
      </c>
      <c r="D9" s="483">
        <v>5</v>
      </c>
      <c r="E9" s="483"/>
      <c r="F9" s="483"/>
      <c r="G9" s="484"/>
      <c r="H9" s="484"/>
      <c r="I9" s="471"/>
    </row>
    <row r="10" spans="1:9" ht="17.25" customHeight="1">
      <c r="A10" s="472" t="s">
        <v>545</v>
      </c>
      <c r="B10" s="485"/>
      <c r="C10" s="485"/>
      <c r="D10" s="485">
        <v>1</v>
      </c>
      <c r="E10" s="485"/>
      <c r="F10" s="485"/>
      <c r="G10" s="486"/>
      <c r="H10" s="486"/>
      <c r="I10" s="475"/>
    </row>
    <row r="11" spans="1:9" ht="17.25" customHeight="1">
      <c r="A11" s="472" t="s">
        <v>1344</v>
      </c>
      <c r="B11" s="485">
        <v>3</v>
      </c>
      <c r="C11" s="485">
        <v>4</v>
      </c>
      <c r="D11" s="485">
        <v>2</v>
      </c>
      <c r="E11" s="485"/>
      <c r="F11" s="485"/>
      <c r="G11" s="486"/>
      <c r="H11" s="486"/>
      <c r="I11" s="475"/>
    </row>
    <row r="12" spans="1:9" ht="15.75" thickBot="1">
      <c r="A12" s="476" t="s">
        <v>1549</v>
      </c>
      <c r="B12" s="487"/>
      <c r="C12" s="487"/>
      <c r="D12" s="487">
        <v>2</v>
      </c>
      <c r="E12" s="487"/>
      <c r="F12" s="487"/>
      <c r="G12" s="488"/>
      <c r="H12" s="488"/>
      <c r="I12" s="479"/>
    </row>
    <row r="13" ht="12" customHeight="1" thickBot="1"/>
    <row r="14" spans="1:9" ht="24" customHeight="1" thickBot="1">
      <c r="A14" s="240" t="s">
        <v>1564</v>
      </c>
      <c r="B14" s="46">
        <v>2007</v>
      </c>
      <c r="C14" s="46">
        <v>2008</v>
      </c>
      <c r="D14" s="46">
        <v>2009</v>
      </c>
      <c r="E14" s="46">
        <v>2010</v>
      </c>
      <c r="F14" s="46">
        <v>2011</v>
      </c>
      <c r="G14" s="355">
        <v>2012</v>
      </c>
      <c r="H14" s="355">
        <v>2013</v>
      </c>
      <c r="I14" s="251" t="s">
        <v>839</v>
      </c>
    </row>
    <row r="15" spans="1:9" ht="51.75" customHeight="1">
      <c r="A15" s="55" t="s">
        <v>1090</v>
      </c>
      <c r="B15" s="356"/>
      <c r="C15" s="357"/>
      <c r="D15" s="357"/>
      <c r="E15" s="357"/>
      <c r="F15" s="358"/>
      <c r="G15" s="359"/>
      <c r="H15" s="359"/>
      <c r="I15" s="360"/>
    </row>
    <row r="16" spans="1:9" ht="17.25" customHeight="1">
      <c r="A16" s="50" t="s">
        <v>1095</v>
      </c>
      <c r="B16" s="665">
        <v>11</v>
      </c>
      <c r="C16" s="361">
        <v>11</v>
      </c>
      <c r="D16" s="361">
        <v>1</v>
      </c>
      <c r="E16" s="361"/>
      <c r="F16" s="362"/>
      <c r="G16" s="363"/>
      <c r="H16" s="363"/>
      <c r="I16" s="364"/>
    </row>
    <row r="17" spans="1:9" ht="24.75" customHeight="1">
      <c r="A17" s="50" t="s">
        <v>679</v>
      </c>
      <c r="B17" s="665">
        <v>14</v>
      </c>
      <c r="C17" s="361">
        <v>14</v>
      </c>
      <c r="D17" s="361">
        <v>12</v>
      </c>
      <c r="E17" s="361"/>
      <c r="F17" s="362"/>
      <c r="G17" s="363"/>
      <c r="H17" s="363"/>
      <c r="I17" s="364"/>
    </row>
    <row r="18" spans="1:9" ht="14.25" customHeight="1" thickBot="1">
      <c r="A18" s="446" t="s">
        <v>680</v>
      </c>
      <c r="B18" s="801">
        <v>370.3</v>
      </c>
      <c r="C18" s="802">
        <v>246.7</v>
      </c>
      <c r="D18" s="803" t="s">
        <v>724</v>
      </c>
      <c r="E18" s="803"/>
      <c r="F18" s="804"/>
      <c r="G18" s="805"/>
      <c r="H18" s="805"/>
      <c r="I18" s="806"/>
    </row>
    <row r="19" spans="1:9" ht="39" customHeight="1">
      <c r="A19" s="239" t="s">
        <v>1091</v>
      </c>
      <c r="B19" s="807"/>
      <c r="C19" s="808"/>
      <c r="D19" s="357"/>
      <c r="E19" s="357"/>
      <c r="F19" s="358"/>
      <c r="G19" s="359"/>
      <c r="H19" s="359"/>
      <c r="I19" s="360"/>
    </row>
    <row r="20" spans="1:9" ht="25.5" customHeight="1">
      <c r="A20" s="809" t="s">
        <v>1093</v>
      </c>
      <c r="B20" s="810"/>
      <c r="C20" s="811">
        <v>20</v>
      </c>
      <c r="D20" s="664" t="s">
        <v>1540</v>
      </c>
      <c r="E20" s="812"/>
      <c r="F20" s="813"/>
      <c r="G20" s="814"/>
      <c r="H20" s="814"/>
      <c r="I20" s="815"/>
    </row>
    <row r="21" spans="1:9" ht="15.75" customHeight="1" thickBot="1">
      <c r="A21" s="816" t="s">
        <v>685</v>
      </c>
      <c r="B21" s="817"/>
      <c r="C21" s="818"/>
      <c r="D21" s="365"/>
      <c r="E21" s="365"/>
      <c r="F21" s="366"/>
      <c r="G21" s="367"/>
      <c r="H21" s="367"/>
      <c r="I21" s="368"/>
    </row>
    <row r="22" spans="1:9" ht="40.5" customHeight="1">
      <c r="A22" s="896" t="s">
        <v>1092</v>
      </c>
      <c r="B22" s="1293"/>
      <c r="C22" s="1294"/>
      <c r="D22" s="1294"/>
      <c r="E22" s="95"/>
      <c r="F22" s="95"/>
      <c r="G22" s="369"/>
      <c r="H22" s="369"/>
      <c r="I22" s="96"/>
    </row>
    <row r="23" spans="1:9" ht="14.25" customHeight="1">
      <c r="A23" s="674" t="s">
        <v>1096</v>
      </c>
      <c r="B23" s="1291"/>
      <c r="C23" s="1292"/>
      <c r="D23" s="1292">
        <v>1</v>
      </c>
      <c r="E23" s="370"/>
      <c r="F23" s="371"/>
      <c r="G23" s="372"/>
      <c r="H23" s="372"/>
      <c r="I23" s="373"/>
    </row>
    <row r="24" spans="1:9" ht="16.5" customHeight="1" thickBot="1">
      <c r="A24" s="674" t="s">
        <v>1097</v>
      </c>
      <c r="B24" s="1291"/>
      <c r="C24" s="1292"/>
      <c r="D24" s="1292">
        <v>1</v>
      </c>
      <c r="E24" s="370"/>
      <c r="F24" s="371"/>
      <c r="G24" s="372"/>
      <c r="H24" s="372"/>
      <c r="I24" s="373"/>
    </row>
    <row r="25" spans="1:9" ht="49.5" customHeight="1">
      <c r="A25" s="80" t="s">
        <v>1098</v>
      </c>
      <c r="B25" s="322"/>
      <c r="C25" s="323"/>
      <c r="D25" s="323"/>
      <c r="E25" s="95"/>
      <c r="F25" s="95"/>
      <c r="G25" s="369"/>
      <c r="H25" s="369"/>
      <c r="I25" s="96"/>
    </row>
    <row r="26" spans="1:9" ht="14.25" customHeight="1">
      <c r="A26" s="81" t="s">
        <v>1099</v>
      </c>
      <c r="B26" s="819"/>
      <c r="C26" s="820"/>
      <c r="D26" s="820"/>
      <c r="E26" s="370"/>
      <c r="F26" s="371"/>
      <c r="G26" s="372"/>
      <c r="H26" s="372"/>
      <c r="I26" s="373"/>
    </row>
    <row r="27" spans="1:9" ht="15.75" customHeight="1">
      <c r="A27" s="81" t="s">
        <v>681</v>
      </c>
      <c r="B27" s="819"/>
      <c r="C27" s="820"/>
      <c r="D27" s="820"/>
      <c r="E27" s="370"/>
      <c r="F27" s="371"/>
      <c r="G27" s="372"/>
      <c r="H27" s="372"/>
      <c r="I27" s="373"/>
    </row>
    <row r="28" spans="1:9" ht="15" customHeight="1" thickBot="1">
      <c r="A28" s="82" t="s">
        <v>682</v>
      </c>
      <c r="B28" s="821"/>
      <c r="C28" s="822"/>
      <c r="D28" s="822"/>
      <c r="E28" s="374"/>
      <c r="F28" s="375"/>
      <c r="G28" s="376"/>
      <c r="H28" s="376"/>
      <c r="I28" s="377"/>
    </row>
    <row r="29" spans="1:9" ht="63.75" customHeight="1">
      <c r="A29" s="80" t="s">
        <v>1100</v>
      </c>
      <c r="B29" s="1295"/>
      <c r="C29" s="1296"/>
      <c r="D29" s="1296"/>
      <c r="E29" s="379"/>
      <c r="F29" s="379"/>
      <c r="G29" s="380"/>
      <c r="H29" s="380"/>
      <c r="I29" s="381"/>
    </row>
    <row r="30" spans="1:9" ht="14.25" customHeight="1">
      <c r="A30" s="1297" t="s">
        <v>1101</v>
      </c>
      <c r="B30" s="1298"/>
      <c r="C30" s="1299">
        <v>7</v>
      </c>
      <c r="D30" s="1299"/>
      <c r="E30" s="382"/>
      <c r="F30" s="382"/>
      <c r="G30" s="383"/>
      <c r="H30" s="383"/>
      <c r="I30" s="384"/>
    </row>
    <row r="31" spans="1:9" ht="17.25" customHeight="1" thickBot="1">
      <c r="A31" s="103" t="s">
        <v>683</v>
      </c>
      <c r="B31" s="1300"/>
      <c r="C31" s="1301">
        <v>1</v>
      </c>
      <c r="D31" s="1301"/>
      <c r="E31" s="385"/>
      <c r="F31" s="385"/>
      <c r="G31" s="386"/>
      <c r="H31" s="386"/>
      <c r="I31" s="387"/>
    </row>
    <row r="32" spans="1:9" ht="12" customHeight="1" thickBot="1">
      <c r="A32" s="63"/>
      <c r="B32" s="388"/>
      <c r="C32" s="389"/>
      <c r="D32" s="389"/>
      <c r="E32" s="389"/>
      <c r="F32" s="389"/>
      <c r="G32" s="389"/>
      <c r="H32" s="389"/>
      <c r="I32" s="389"/>
    </row>
    <row r="33" spans="1:9" ht="39" customHeight="1" thickBot="1">
      <c r="A33" s="489" t="s">
        <v>1102</v>
      </c>
      <c r="B33" s="46">
        <v>2007</v>
      </c>
      <c r="C33" s="46">
        <v>2008</v>
      </c>
      <c r="D33" s="46">
        <v>2009</v>
      </c>
      <c r="E33" s="46">
        <v>2010</v>
      </c>
      <c r="F33" s="46">
        <v>2011</v>
      </c>
      <c r="G33" s="355">
        <v>2012</v>
      </c>
      <c r="H33" s="355">
        <v>2013</v>
      </c>
      <c r="I33" s="251" t="s">
        <v>839</v>
      </c>
    </row>
    <row r="34" spans="1:9" ht="15">
      <c r="A34" s="70" t="s">
        <v>544</v>
      </c>
      <c r="B34" s="180">
        <v>3</v>
      </c>
      <c r="C34" s="180">
        <v>3</v>
      </c>
      <c r="D34" s="180">
        <v>3</v>
      </c>
      <c r="E34" s="180"/>
      <c r="F34" s="180"/>
      <c r="G34" s="490"/>
      <c r="H34" s="490"/>
      <c r="I34" s="175"/>
    </row>
    <row r="35" spans="1:9" ht="15">
      <c r="A35" s="43" t="s">
        <v>545</v>
      </c>
      <c r="B35" s="181"/>
      <c r="C35" s="181">
        <v>1</v>
      </c>
      <c r="D35" s="181">
        <v>1</v>
      </c>
      <c r="E35" s="181"/>
      <c r="F35" s="181"/>
      <c r="G35" s="491"/>
      <c r="H35" s="491"/>
      <c r="I35" s="177"/>
    </row>
    <row r="36" spans="1:9" ht="15">
      <c r="A36" s="43" t="s">
        <v>1344</v>
      </c>
      <c r="B36" s="181">
        <v>3</v>
      </c>
      <c r="C36" s="181">
        <v>2</v>
      </c>
      <c r="D36" s="181">
        <v>2</v>
      </c>
      <c r="E36" s="181"/>
      <c r="F36" s="181"/>
      <c r="G36" s="491"/>
      <c r="H36" s="491"/>
      <c r="I36" s="177"/>
    </row>
    <row r="37" spans="1:9" ht="15.75" thickBot="1">
      <c r="A37" s="44" t="s">
        <v>1549</v>
      </c>
      <c r="B37" s="182"/>
      <c r="C37" s="182"/>
      <c r="D37" s="182"/>
      <c r="E37" s="182"/>
      <c r="F37" s="182"/>
      <c r="G37" s="708"/>
      <c r="H37" s="708"/>
      <c r="I37" s="179"/>
    </row>
    <row r="38" spans="1:9" s="34" customFormat="1" ht="14.25" customHeight="1" thickBot="1">
      <c r="A38" s="40"/>
      <c r="B38" s="707"/>
      <c r="C38" s="707"/>
      <c r="D38" s="707"/>
      <c r="E38" s="707"/>
      <c r="F38" s="707"/>
      <c r="G38" s="707"/>
      <c r="H38" s="707"/>
      <c r="I38" s="707"/>
    </row>
    <row r="39" spans="1:9" ht="28.5" customHeight="1" thickBot="1">
      <c r="A39" s="390" t="s">
        <v>1564</v>
      </c>
      <c r="B39" s="46">
        <v>2007</v>
      </c>
      <c r="C39" s="46">
        <v>2008</v>
      </c>
      <c r="D39" s="46">
        <v>2009</v>
      </c>
      <c r="E39" s="46">
        <v>2010</v>
      </c>
      <c r="F39" s="46">
        <v>2011</v>
      </c>
      <c r="G39" s="355">
        <v>2012</v>
      </c>
      <c r="H39" s="355">
        <v>2013</v>
      </c>
      <c r="I39" s="251" t="s">
        <v>839</v>
      </c>
    </row>
    <row r="40" spans="1:9" ht="28.5" customHeight="1">
      <c r="A40" s="823" t="s">
        <v>1103</v>
      </c>
      <c r="B40" s="824"/>
      <c r="C40" s="825"/>
      <c r="D40" s="825"/>
      <c r="E40" s="391"/>
      <c r="F40" s="392"/>
      <c r="G40" s="393"/>
      <c r="H40" s="393"/>
      <c r="I40" s="394"/>
    </row>
    <row r="41" spans="1:9" ht="18.75" customHeight="1">
      <c r="A41" s="674" t="s">
        <v>1104</v>
      </c>
      <c r="B41" s="657">
        <v>1</v>
      </c>
      <c r="C41" s="826"/>
      <c r="D41" s="826"/>
      <c r="E41" s="395"/>
      <c r="F41" s="396"/>
      <c r="G41" s="396"/>
      <c r="H41" s="396"/>
      <c r="I41" s="397"/>
    </row>
    <row r="42" spans="1:9" ht="20.25" customHeight="1" thickBot="1">
      <c r="A42" s="827" t="s">
        <v>1160</v>
      </c>
      <c r="B42" s="828"/>
      <c r="C42" s="829">
        <v>1</v>
      </c>
      <c r="D42" s="1302"/>
      <c r="E42" s="398"/>
      <c r="F42" s="399"/>
      <c r="G42" s="399"/>
      <c r="H42" s="399"/>
      <c r="I42" s="400"/>
    </row>
    <row r="43" spans="1:9" ht="129" customHeight="1">
      <c r="A43" s="401" t="s">
        <v>1105</v>
      </c>
      <c r="B43" s="658"/>
      <c r="C43" s="402"/>
      <c r="D43" s="402"/>
      <c r="E43" s="402"/>
      <c r="F43" s="402"/>
      <c r="G43" s="403"/>
      <c r="H43" s="403"/>
      <c r="I43" s="404"/>
    </row>
    <row r="44" spans="1:9" ht="15.75" customHeight="1">
      <c r="A44" s="405" t="s">
        <v>1106</v>
      </c>
      <c r="B44" s="659">
        <v>1</v>
      </c>
      <c r="C44" s="406">
        <v>1</v>
      </c>
      <c r="D44" s="406">
        <v>1</v>
      </c>
      <c r="E44" s="406"/>
      <c r="F44" s="406"/>
      <c r="G44" s="407"/>
      <c r="H44" s="407"/>
      <c r="I44" s="408"/>
    </row>
    <row r="45" spans="1:9" ht="21.75" customHeight="1">
      <c r="A45" s="79" t="s">
        <v>1107</v>
      </c>
      <c r="B45" s="660">
        <v>1</v>
      </c>
      <c r="C45" s="199">
        <v>5</v>
      </c>
      <c r="D45" s="187" t="s">
        <v>1541</v>
      </c>
      <c r="E45" s="199"/>
      <c r="F45" s="199"/>
      <c r="G45" s="409"/>
      <c r="H45" s="409"/>
      <c r="I45" s="201"/>
    </row>
    <row r="46" spans="1:9" ht="23.25" customHeight="1">
      <c r="A46" s="50" t="s">
        <v>684</v>
      </c>
      <c r="B46" s="681"/>
      <c r="C46" s="199">
        <v>1</v>
      </c>
      <c r="D46" s="187" t="s">
        <v>1542</v>
      </c>
      <c r="E46" s="199"/>
      <c r="F46" s="199"/>
      <c r="G46" s="409"/>
      <c r="H46" s="409"/>
      <c r="I46" s="201"/>
    </row>
    <row r="47" spans="1:9" ht="27" customHeight="1" thickBot="1">
      <c r="A47" s="68" t="s">
        <v>1108</v>
      </c>
      <c r="B47" s="661">
        <v>4</v>
      </c>
      <c r="C47" s="202">
        <v>4</v>
      </c>
      <c r="D47" s="202">
        <v>8</v>
      </c>
      <c r="E47" s="202"/>
      <c r="F47" s="202"/>
      <c r="G47" s="410"/>
      <c r="H47" s="410"/>
      <c r="I47" s="204"/>
    </row>
    <row r="48" spans="1:9" ht="51.75" customHeight="1">
      <c r="A48" s="401" t="s">
        <v>1109</v>
      </c>
      <c r="B48" s="402"/>
      <c r="C48" s="402"/>
      <c r="D48" s="402"/>
      <c r="E48" s="402"/>
      <c r="F48" s="402"/>
      <c r="G48" s="403"/>
      <c r="H48" s="403"/>
      <c r="I48" s="404"/>
    </row>
    <row r="49" spans="1:9" ht="26.25" customHeight="1" thickBot="1">
      <c r="A49" s="411" t="s">
        <v>1110</v>
      </c>
      <c r="B49" s="412">
        <v>1</v>
      </c>
      <c r="C49" s="412">
        <v>2</v>
      </c>
      <c r="D49" s="412">
        <v>2</v>
      </c>
      <c r="E49" s="412"/>
      <c r="F49" s="412"/>
      <c r="G49" s="413"/>
      <c r="H49" s="413"/>
      <c r="I49" s="329"/>
    </row>
    <row r="50" spans="1:9" ht="6" customHeight="1" thickBot="1">
      <c r="A50" s="414"/>
      <c r="B50" s="415"/>
      <c r="C50" s="415"/>
      <c r="D50" s="415"/>
      <c r="E50" s="415"/>
      <c r="F50" s="415"/>
      <c r="G50" s="415"/>
      <c r="H50" s="415"/>
      <c r="I50" s="416"/>
    </row>
    <row r="51" spans="1:9" ht="21" customHeight="1" thickBot="1">
      <c r="A51" s="465" t="s">
        <v>1111</v>
      </c>
      <c r="B51" s="466">
        <v>2007</v>
      </c>
      <c r="C51" s="466">
        <v>2008</v>
      </c>
      <c r="D51" s="466">
        <v>2009</v>
      </c>
      <c r="E51" s="466">
        <v>2010</v>
      </c>
      <c r="F51" s="466">
        <v>2011</v>
      </c>
      <c r="G51" s="467">
        <v>2012</v>
      </c>
      <c r="H51" s="467">
        <v>2013</v>
      </c>
      <c r="I51" s="468" t="s">
        <v>839</v>
      </c>
    </row>
    <row r="52" spans="1:9" ht="15.75" customHeight="1">
      <c r="A52" s="298" t="s">
        <v>544</v>
      </c>
      <c r="B52" s="469">
        <v>5</v>
      </c>
      <c r="C52" s="469">
        <v>7</v>
      </c>
      <c r="D52" s="469">
        <v>7</v>
      </c>
      <c r="E52" s="469"/>
      <c r="F52" s="469"/>
      <c r="G52" s="470"/>
      <c r="H52" s="470"/>
      <c r="I52" s="471"/>
    </row>
    <row r="53" spans="1:9" ht="15.75" customHeight="1">
      <c r="A53" s="472" t="s">
        <v>545</v>
      </c>
      <c r="B53" s="473"/>
      <c r="C53" s="473"/>
      <c r="D53" s="473"/>
      <c r="E53" s="473"/>
      <c r="F53" s="473"/>
      <c r="G53" s="474"/>
      <c r="H53" s="474"/>
      <c r="I53" s="475"/>
    </row>
    <row r="54" spans="1:9" ht="15.75" customHeight="1">
      <c r="A54" s="472" t="s">
        <v>1344</v>
      </c>
      <c r="B54" s="473">
        <v>5</v>
      </c>
      <c r="C54" s="473">
        <v>6</v>
      </c>
      <c r="D54" s="473">
        <v>7</v>
      </c>
      <c r="E54" s="473"/>
      <c r="F54" s="473"/>
      <c r="G54" s="474"/>
      <c r="H54" s="474"/>
      <c r="I54" s="475"/>
    </row>
    <row r="55" spans="1:9" ht="15.75" customHeight="1" thickBot="1">
      <c r="A55" s="472" t="s">
        <v>1549</v>
      </c>
      <c r="B55" s="473"/>
      <c r="C55" s="473">
        <v>1</v>
      </c>
      <c r="D55" s="473"/>
      <c r="E55" s="473"/>
      <c r="F55" s="473"/>
      <c r="G55" s="474"/>
      <c r="H55" s="474"/>
      <c r="I55" s="475"/>
    </row>
    <row r="56" spans="1:9" ht="9" customHeight="1" thickBot="1">
      <c r="A56" s="492"/>
      <c r="B56" s="493"/>
      <c r="C56" s="493"/>
      <c r="D56" s="493"/>
      <c r="E56" s="493"/>
      <c r="F56" s="493"/>
      <c r="G56" s="493"/>
      <c r="H56" s="493"/>
      <c r="I56" s="494"/>
    </row>
    <row r="57" spans="1:9" ht="28.5" customHeight="1" thickBot="1">
      <c r="A57" s="465" t="s">
        <v>1112</v>
      </c>
      <c r="B57" s="466">
        <v>2007</v>
      </c>
      <c r="C57" s="466">
        <v>2008</v>
      </c>
      <c r="D57" s="466">
        <v>2009</v>
      </c>
      <c r="E57" s="466">
        <v>2010</v>
      </c>
      <c r="F57" s="466">
        <v>2011</v>
      </c>
      <c r="G57" s="467">
        <v>2012</v>
      </c>
      <c r="H57" s="467">
        <v>2013</v>
      </c>
      <c r="I57" s="468" t="s">
        <v>839</v>
      </c>
    </row>
    <row r="58" spans="1:9" ht="15" customHeight="1">
      <c r="A58" s="298" t="s">
        <v>544</v>
      </c>
      <c r="B58" s="483">
        <v>3</v>
      </c>
      <c r="C58" s="483">
        <v>4</v>
      </c>
      <c r="D58" s="483">
        <v>4</v>
      </c>
      <c r="E58" s="483"/>
      <c r="F58" s="483"/>
      <c r="G58" s="484"/>
      <c r="H58" s="484"/>
      <c r="I58" s="471"/>
    </row>
    <row r="59" spans="1:9" ht="14.25" customHeight="1">
      <c r="A59" s="472" t="s">
        <v>545</v>
      </c>
      <c r="B59" s="485"/>
      <c r="C59" s="485"/>
      <c r="D59" s="485"/>
      <c r="E59" s="485"/>
      <c r="F59" s="485"/>
      <c r="G59" s="486"/>
      <c r="H59" s="486"/>
      <c r="I59" s="475"/>
    </row>
    <row r="60" spans="1:9" ht="15.75" customHeight="1">
      <c r="A60" s="472" t="s">
        <v>1344</v>
      </c>
      <c r="B60" s="485">
        <v>3</v>
      </c>
      <c r="C60" s="485">
        <v>3</v>
      </c>
      <c r="D60" s="485">
        <v>4</v>
      </c>
      <c r="E60" s="485"/>
      <c r="F60" s="485"/>
      <c r="G60" s="486"/>
      <c r="H60" s="486"/>
      <c r="I60" s="475"/>
    </row>
    <row r="61" spans="1:9" ht="16.5" customHeight="1" thickBot="1">
      <c r="A61" s="476" t="s">
        <v>1549</v>
      </c>
      <c r="B61" s="487"/>
      <c r="C61" s="487">
        <v>1</v>
      </c>
      <c r="D61" s="487"/>
      <c r="E61" s="487"/>
      <c r="F61" s="487"/>
      <c r="G61" s="488"/>
      <c r="H61" s="488"/>
      <c r="I61" s="479"/>
    </row>
    <row r="62" spans="1:9" ht="42" customHeight="1">
      <c r="A62" s="55" t="s">
        <v>1113</v>
      </c>
      <c r="B62" s="723"/>
      <c r="C62" s="95"/>
      <c r="D62" s="95"/>
      <c r="E62" s="95"/>
      <c r="F62" s="95"/>
      <c r="G62" s="369"/>
      <c r="H62" s="369"/>
      <c r="I62" s="96"/>
    </row>
    <row r="63" spans="1:9" ht="17.25" customHeight="1">
      <c r="A63" s="50" t="s">
        <v>1114</v>
      </c>
      <c r="B63" s="662">
        <v>1.763</v>
      </c>
      <c r="C63" s="115" t="s">
        <v>724</v>
      </c>
      <c r="D63" s="105">
        <v>3.951</v>
      </c>
      <c r="E63" s="105"/>
      <c r="F63" s="105"/>
      <c r="G63" s="420"/>
      <c r="H63" s="420"/>
      <c r="I63" s="153"/>
    </row>
    <row r="64" spans="1:9" ht="16.5" customHeight="1" thickBot="1">
      <c r="A64" s="52" t="s">
        <v>1115</v>
      </c>
      <c r="B64" s="421" t="s">
        <v>967</v>
      </c>
      <c r="C64" s="112" t="s">
        <v>967</v>
      </c>
      <c r="D64" s="112" t="s">
        <v>638</v>
      </c>
      <c r="E64" s="112"/>
      <c r="F64" s="112"/>
      <c r="G64" s="422"/>
      <c r="H64" s="422"/>
      <c r="I64" s="154"/>
    </row>
    <row r="65" spans="1:9" ht="78" customHeight="1">
      <c r="A65" s="70" t="s">
        <v>1116</v>
      </c>
      <c r="B65" s="423"/>
      <c r="C65" s="48"/>
      <c r="D65" s="48"/>
      <c r="E65" s="48"/>
      <c r="F65" s="58"/>
      <c r="G65" s="424"/>
      <c r="H65" s="424"/>
      <c r="I65" s="49"/>
    </row>
    <row r="66" spans="1:9" ht="15.75" customHeight="1">
      <c r="A66" s="50" t="s">
        <v>1117</v>
      </c>
      <c r="B66" s="361"/>
      <c r="C66" s="370">
        <v>1</v>
      </c>
      <c r="D66" s="361">
        <v>0</v>
      </c>
      <c r="E66" s="31"/>
      <c r="F66" s="47"/>
      <c r="G66" s="425"/>
      <c r="H66" s="425"/>
      <c r="I66" s="51"/>
    </row>
    <row r="67" spans="1:9" ht="25.5" customHeight="1" thickBot="1">
      <c r="A67" s="56" t="s">
        <v>1118</v>
      </c>
      <c r="B67" s="374"/>
      <c r="C67" s="830">
        <v>14</v>
      </c>
      <c r="D67" s="1335">
        <v>0.437</v>
      </c>
      <c r="E67" s="35"/>
      <c r="F67" s="61"/>
      <c r="G67" s="426"/>
      <c r="H67" s="426"/>
      <c r="I67" s="57"/>
    </row>
    <row r="68" spans="1:9" ht="54" customHeight="1">
      <c r="A68" s="55" t="s">
        <v>1119</v>
      </c>
      <c r="B68" s="423"/>
      <c r="C68" s="48"/>
      <c r="D68" s="48"/>
      <c r="E68" s="48"/>
      <c r="F68" s="58"/>
      <c r="G68" s="424"/>
      <c r="H68" s="424"/>
      <c r="I68" s="49"/>
    </row>
    <row r="69" spans="1:9" ht="26.25" customHeight="1">
      <c r="A69" s="292" t="s">
        <v>1120</v>
      </c>
      <c r="B69" s="799"/>
      <c r="C69" s="702">
        <v>4</v>
      </c>
      <c r="D69" s="1306">
        <v>4</v>
      </c>
      <c r="E69" s="1304"/>
      <c r="F69" s="1305"/>
      <c r="G69" s="831"/>
      <c r="H69" s="831"/>
      <c r="I69" s="429"/>
    </row>
    <row r="70" spans="1:9" ht="17.25" customHeight="1" thickBot="1">
      <c r="A70" s="56" t="s">
        <v>1121</v>
      </c>
      <c r="B70" s="1303"/>
      <c r="C70" s="442"/>
      <c r="D70" s="830">
        <v>2</v>
      </c>
      <c r="E70" s="35"/>
      <c r="F70" s="61"/>
      <c r="G70" s="426"/>
      <c r="H70" s="426"/>
      <c r="I70" s="57"/>
    </row>
    <row r="71" spans="1:9" ht="26.25" customHeight="1">
      <c r="A71" s="55" t="s">
        <v>1123</v>
      </c>
      <c r="B71" s="1307"/>
      <c r="C71" s="437"/>
      <c r="D71" s="437"/>
      <c r="E71" s="48"/>
      <c r="F71" s="58"/>
      <c r="G71" s="424"/>
      <c r="H71" s="424"/>
      <c r="I71" s="49"/>
    </row>
    <row r="72" spans="1:9" ht="15.75" customHeight="1">
      <c r="A72" s="50" t="s">
        <v>1122</v>
      </c>
      <c r="B72" s="395"/>
      <c r="C72" s="395"/>
      <c r="D72" s="361"/>
      <c r="E72" s="31"/>
      <c r="F72" s="47"/>
      <c r="G72" s="425"/>
      <c r="H72" s="425"/>
      <c r="I72" s="51"/>
    </row>
    <row r="73" spans="1:9" ht="16.5" customHeight="1" thickBot="1">
      <c r="A73" s="56" t="s">
        <v>1124</v>
      </c>
      <c r="B73" s="442"/>
      <c r="C73" s="442"/>
      <c r="D73" s="374"/>
      <c r="E73" s="35"/>
      <c r="F73" s="61"/>
      <c r="G73" s="426"/>
      <c r="H73" s="426"/>
      <c r="I73" s="57"/>
    </row>
    <row r="74" spans="1:9" ht="15.75" customHeight="1" thickBot="1">
      <c r="A74" s="430"/>
      <c r="B74" s="431"/>
      <c r="C74" s="432"/>
      <c r="D74" s="432"/>
      <c r="E74" s="432"/>
      <c r="F74" s="433"/>
      <c r="G74" s="433"/>
      <c r="H74" s="433"/>
      <c r="I74" s="433"/>
    </row>
    <row r="75" spans="1:9" ht="27.75" customHeight="1" thickBot="1">
      <c r="A75" s="495" t="s">
        <v>1125</v>
      </c>
      <c r="B75" s="434">
        <v>2007</v>
      </c>
      <c r="C75" s="434">
        <v>2008</v>
      </c>
      <c r="D75" s="434">
        <v>2009</v>
      </c>
      <c r="E75" s="434">
        <v>2010</v>
      </c>
      <c r="F75" s="434">
        <v>2011</v>
      </c>
      <c r="G75" s="435">
        <v>2012</v>
      </c>
      <c r="H75" s="435">
        <v>2013</v>
      </c>
      <c r="I75" s="436" t="s">
        <v>839</v>
      </c>
    </row>
    <row r="76" spans="1:9" ht="15">
      <c r="A76" s="70" t="s">
        <v>544</v>
      </c>
      <c r="B76" s="180">
        <v>2</v>
      </c>
      <c r="C76" s="180">
        <v>3</v>
      </c>
      <c r="D76" s="180">
        <v>3</v>
      </c>
      <c r="E76" s="180"/>
      <c r="F76" s="180"/>
      <c r="G76" s="490"/>
      <c r="H76" s="490"/>
      <c r="I76" s="175"/>
    </row>
    <row r="77" spans="1:9" ht="15">
      <c r="A77" s="43" t="s">
        <v>545</v>
      </c>
      <c r="B77" s="181"/>
      <c r="C77" s="181"/>
      <c r="D77" s="181"/>
      <c r="E77" s="181"/>
      <c r="F77" s="181"/>
      <c r="G77" s="491"/>
      <c r="H77" s="491"/>
      <c r="I77" s="177"/>
    </row>
    <row r="78" spans="1:9" ht="15">
      <c r="A78" s="43" t="s">
        <v>1344</v>
      </c>
      <c r="B78" s="181">
        <v>2</v>
      </c>
      <c r="C78" s="181">
        <v>3</v>
      </c>
      <c r="D78" s="181">
        <v>3</v>
      </c>
      <c r="E78" s="181"/>
      <c r="F78" s="181"/>
      <c r="G78" s="491"/>
      <c r="H78" s="491"/>
      <c r="I78" s="177"/>
    </row>
    <row r="79" spans="1:9" ht="15.75" thickBot="1">
      <c r="A79" s="43" t="s">
        <v>1549</v>
      </c>
      <c r="B79" s="181"/>
      <c r="C79" s="181"/>
      <c r="D79" s="181"/>
      <c r="E79" s="181"/>
      <c r="F79" s="181"/>
      <c r="G79" s="491"/>
      <c r="H79" s="491"/>
      <c r="I79" s="177"/>
    </row>
    <row r="80" spans="1:9" ht="11.25" customHeight="1" thickBot="1">
      <c r="A80" s="417"/>
      <c r="B80" s="418"/>
      <c r="C80" s="418"/>
      <c r="D80" s="418"/>
      <c r="E80" s="418"/>
      <c r="F80" s="418"/>
      <c r="G80" s="418"/>
      <c r="H80" s="418"/>
      <c r="I80" s="418"/>
    </row>
    <row r="81" spans="1:9" ht="20.25" customHeight="1" thickBot="1">
      <c r="A81" s="390" t="s">
        <v>1564</v>
      </c>
      <c r="B81" s="434">
        <v>2007</v>
      </c>
      <c r="C81" s="434">
        <v>2008</v>
      </c>
      <c r="D81" s="434">
        <v>2009</v>
      </c>
      <c r="E81" s="434">
        <v>2010</v>
      </c>
      <c r="F81" s="434">
        <v>2011</v>
      </c>
      <c r="G81" s="435">
        <v>2012</v>
      </c>
      <c r="H81" s="435">
        <v>2013</v>
      </c>
      <c r="I81" s="436" t="s">
        <v>839</v>
      </c>
    </row>
    <row r="82" spans="1:9" ht="39" customHeight="1">
      <c r="A82" s="55" t="s">
        <v>1126</v>
      </c>
      <c r="B82" s="663"/>
      <c r="C82" s="437"/>
      <c r="D82" s="437"/>
      <c r="E82" s="437"/>
      <c r="F82" s="438"/>
      <c r="G82" s="439"/>
      <c r="H82" s="439"/>
      <c r="I82" s="440"/>
    </row>
    <row r="83" spans="1:9" ht="27.75" customHeight="1">
      <c r="A83" s="293" t="s">
        <v>1127</v>
      </c>
      <c r="B83" s="664"/>
      <c r="C83" s="812">
        <v>1</v>
      </c>
      <c r="D83" s="812"/>
      <c r="E83" s="391"/>
      <c r="F83" s="392"/>
      <c r="G83" s="393"/>
      <c r="H83" s="393"/>
      <c r="I83" s="394"/>
    </row>
    <row r="84" spans="1:9" ht="26.25" customHeight="1" thickBot="1">
      <c r="A84" s="293" t="s">
        <v>1128</v>
      </c>
      <c r="B84" s="664"/>
      <c r="C84" s="1309" t="s">
        <v>1543</v>
      </c>
      <c r="D84" s="1309" t="s">
        <v>1357</v>
      </c>
      <c r="E84" s="391"/>
      <c r="F84" s="392"/>
      <c r="G84" s="393"/>
      <c r="H84" s="393"/>
      <c r="I84" s="394"/>
    </row>
    <row r="85" spans="1:9" ht="41.25" customHeight="1">
      <c r="A85" s="55" t="s">
        <v>1129</v>
      </c>
      <c r="B85" s="663"/>
      <c r="C85" s="437"/>
      <c r="D85" s="437"/>
      <c r="E85" s="437"/>
      <c r="F85" s="438"/>
      <c r="G85" s="439"/>
      <c r="H85" s="439"/>
      <c r="I85" s="440"/>
    </row>
    <row r="86" spans="1:9" ht="18" customHeight="1">
      <c r="A86" s="293" t="s">
        <v>1130</v>
      </c>
      <c r="B86" s="704">
        <v>3</v>
      </c>
      <c r="C86" s="288">
        <v>1</v>
      </c>
      <c r="D86" s="288">
        <v>1</v>
      </c>
      <c r="E86" s="812"/>
      <c r="F86" s="392"/>
      <c r="G86" s="393"/>
      <c r="H86" s="393"/>
      <c r="I86" s="394"/>
    </row>
    <row r="87" spans="1:9" ht="15.75" customHeight="1">
      <c r="A87" s="293" t="s">
        <v>939</v>
      </c>
      <c r="B87" s="704">
        <v>2300</v>
      </c>
      <c r="C87" s="288">
        <v>2000</v>
      </c>
      <c r="D87" s="288">
        <v>1500</v>
      </c>
      <c r="E87" s="812"/>
      <c r="F87" s="392"/>
      <c r="G87" s="393"/>
      <c r="H87" s="393"/>
      <c r="I87" s="394"/>
    </row>
    <row r="88" spans="1:9" ht="15.75" customHeight="1">
      <c r="A88" s="293" t="s">
        <v>1131</v>
      </c>
      <c r="B88" s="704" t="s">
        <v>638</v>
      </c>
      <c r="C88" s="288" t="s">
        <v>638</v>
      </c>
      <c r="D88" s="288">
        <v>50</v>
      </c>
      <c r="E88" s="812"/>
      <c r="F88" s="392"/>
      <c r="G88" s="393"/>
      <c r="H88" s="393"/>
      <c r="I88" s="394"/>
    </row>
    <row r="89" spans="1:9" ht="26.25" customHeight="1">
      <c r="A89" s="293" t="s">
        <v>1132</v>
      </c>
      <c r="B89" s="704">
        <v>2</v>
      </c>
      <c r="C89" s="288">
        <v>1</v>
      </c>
      <c r="D89" s="704">
        <v>1</v>
      </c>
      <c r="E89" s="812"/>
      <c r="F89" s="392"/>
      <c r="G89" s="393"/>
      <c r="H89" s="393"/>
      <c r="I89" s="394"/>
    </row>
    <row r="90" spans="1:9" ht="17.25" customHeight="1">
      <c r="A90" s="50" t="s">
        <v>1133</v>
      </c>
      <c r="B90" s="681">
        <v>2</v>
      </c>
      <c r="C90" s="115">
        <v>2</v>
      </c>
      <c r="D90" s="115">
        <v>0</v>
      </c>
      <c r="E90" s="361"/>
      <c r="F90" s="396"/>
      <c r="G90" s="441"/>
      <c r="H90" s="441"/>
      <c r="I90" s="397"/>
    </row>
    <row r="91" spans="1:9" ht="15" customHeight="1">
      <c r="A91" s="50" t="s">
        <v>1134</v>
      </c>
      <c r="B91" s="682">
        <v>2</v>
      </c>
      <c r="C91" s="118">
        <v>1</v>
      </c>
      <c r="D91" s="118">
        <v>1</v>
      </c>
      <c r="E91" s="374"/>
      <c r="F91" s="443"/>
      <c r="G91" s="444"/>
      <c r="H91" s="444"/>
      <c r="I91" s="445"/>
    </row>
    <row r="92" spans="1:9" ht="13.5" customHeight="1" thickBot="1">
      <c r="A92" s="446" t="s">
        <v>1135</v>
      </c>
      <c r="B92" s="656">
        <v>3</v>
      </c>
      <c r="C92" s="155">
        <v>0</v>
      </c>
      <c r="D92" s="155"/>
      <c r="E92" s="1310"/>
      <c r="F92" s="399"/>
      <c r="G92" s="447"/>
      <c r="H92" s="447"/>
      <c r="I92" s="400"/>
    </row>
    <row r="93" spans="1:9" ht="51" customHeight="1">
      <c r="A93" s="70" t="s">
        <v>1136</v>
      </c>
      <c r="B93" s="423"/>
      <c r="C93" s="48"/>
      <c r="D93" s="48"/>
      <c r="E93" s="48"/>
      <c r="F93" s="58"/>
      <c r="G93" s="424"/>
      <c r="H93" s="424"/>
      <c r="I93" s="49"/>
    </row>
    <row r="94" spans="1:9" ht="15" customHeight="1">
      <c r="A94" s="79" t="s">
        <v>651</v>
      </c>
      <c r="B94" s="666">
        <v>1</v>
      </c>
      <c r="C94" s="370">
        <v>1</v>
      </c>
      <c r="D94" s="370">
        <v>1</v>
      </c>
      <c r="E94" s="31"/>
      <c r="F94" s="47"/>
      <c r="G94" s="425"/>
      <c r="H94" s="425"/>
      <c r="I94" s="51"/>
    </row>
    <row r="95" spans="1:9" ht="15" customHeight="1">
      <c r="A95" s="79" t="s">
        <v>1138</v>
      </c>
      <c r="B95" s="667">
        <v>4</v>
      </c>
      <c r="C95" s="830">
        <v>2</v>
      </c>
      <c r="D95" s="830">
        <v>2</v>
      </c>
      <c r="E95" s="35"/>
      <c r="F95" s="61"/>
      <c r="G95" s="426"/>
      <c r="H95" s="426"/>
      <c r="I95" s="57"/>
    </row>
    <row r="96" spans="1:9" ht="15" customHeight="1">
      <c r="A96" s="816" t="s">
        <v>1139</v>
      </c>
      <c r="B96" s="1336"/>
      <c r="C96" s="1337"/>
      <c r="D96" s="1338">
        <v>2</v>
      </c>
      <c r="E96" s="35"/>
      <c r="F96" s="61"/>
      <c r="G96" s="426"/>
      <c r="H96" s="426"/>
      <c r="I96" s="57"/>
    </row>
    <row r="97" spans="1:9" ht="15" customHeight="1" thickBot="1">
      <c r="A97" s="255" t="s">
        <v>1137</v>
      </c>
      <c r="B97" s="1502"/>
      <c r="C97" s="1310"/>
      <c r="D97" s="1310"/>
      <c r="E97" s="53"/>
      <c r="F97" s="59"/>
      <c r="G97" s="448"/>
      <c r="H97" s="448"/>
      <c r="I97" s="54"/>
    </row>
    <row r="98" spans="1:9" ht="13.5" customHeight="1" thickBot="1">
      <c r="A98" s="99"/>
      <c r="B98" s="449"/>
      <c r="C98" s="32"/>
      <c r="D98" s="32"/>
      <c r="E98" s="32"/>
      <c r="F98" s="34"/>
      <c r="G98" s="34"/>
      <c r="H98" s="34"/>
      <c r="I98" s="34"/>
    </row>
    <row r="99" spans="1:9" ht="28.5" customHeight="1" thickBot="1">
      <c r="A99" s="465" t="s">
        <v>1140</v>
      </c>
      <c r="B99" s="466">
        <v>2007</v>
      </c>
      <c r="C99" s="466">
        <v>2008</v>
      </c>
      <c r="D99" s="466">
        <v>2009</v>
      </c>
      <c r="E99" s="466">
        <v>2010</v>
      </c>
      <c r="F99" s="466">
        <v>2011</v>
      </c>
      <c r="G99" s="467">
        <v>2012</v>
      </c>
      <c r="H99" s="467">
        <v>2013</v>
      </c>
      <c r="I99" s="468" t="s">
        <v>839</v>
      </c>
    </row>
    <row r="100" spans="1:9" ht="15.75" customHeight="1">
      <c r="A100" s="298" t="s">
        <v>544</v>
      </c>
      <c r="B100" s="469">
        <v>3</v>
      </c>
      <c r="C100" s="469">
        <v>11</v>
      </c>
      <c r="D100" s="469">
        <v>11</v>
      </c>
      <c r="E100" s="469"/>
      <c r="F100" s="469"/>
      <c r="G100" s="470"/>
      <c r="H100" s="470"/>
      <c r="I100" s="471"/>
    </row>
    <row r="101" spans="1:9" ht="15.75" customHeight="1">
      <c r="A101" s="472" t="s">
        <v>545</v>
      </c>
      <c r="B101" s="473"/>
      <c r="C101" s="473"/>
      <c r="D101" s="473">
        <v>2</v>
      </c>
      <c r="E101" s="473"/>
      <c r="F101" s="473"/>
      <c r="G101" s="474"/>
      <c r="H101" s="474"/>
      <c r="I101" s="475"/>
    </row>
    <row r="102" spans="1:9" ht="15.75" customHeight="1">
      <c r="A102" s="472" t="s">
        <v>1344</v>
      </c>
      <c r="B102" s="473">
        <v>3</v>
      </c>
      <c r="C102" s="473">
        <v>8</v>
      </c>
      <c r="D102" s="473">
        <v>6</v>
      </c>
      <c r="E102" s="473"/>
      <c r="F102" s="473"/>
      <c r="G102" s="474"/>
      <c r="H102" s="474"/>
      <c r="I102" s="475"/>
    </row>
    <row r="103" spans="1:9" ht="15.75" customHeight="1" thickBot="1">
      <c r="A103" s="472" t="s">
        <v>1549</v>
      </c>
      <c r="B103" s="473"/>
      <c r="C103" s="473">
        <v>3</v>
      </c>
      <c r="D103" s="473">
        <v>3</v>
      </c>
      <c r="E103" s="473"/>
      <c r="F103" s="473"/>
      <c r="G103" s="474"/>
      <c r="H103" s="474"/>
      <c r="I103" s="475"/>
    </row>
    <row r="104" spans="1:9" ht="15.75" customHeight="1" thickBot="1">
      <c r="A104" s="496"/>
      <c r="B104" s="497"/>
      <c r="C104" s="497"/>
      <c r="D104" s="497"/>
      <c r="E104" s="497"/>
      <c r="F104" s="497"/>
      <c r="G104" s="497"/>
      <c r="H104" s="497"/>
      <c r="I104" s="498"/>
    </row>
    <row r="105" spans="1:9" ht="36.75" customHeight="1" thickBot="1">
      <c r="A105" s="465" t="s">
        <v>1141</v>
      </c>
      <c r="B105" s="466">
        <v>2007</v>
      </c>
      <c r="C105" s="466">
        <v>2008</v>
      </c>
      <c r="D105" s="466">
        <v>2009</v>
      </c>
      <c r="E105" s="466">
        <v>2010</v>
      </c>
      <c r="F105" s="466">
        <v>2011</v>
      </c>
      <c r="G105" s="467">
        <v>2012</v>
      </c>
      <c r="H105" s="467">
        <v>2013</v>
      </c>
      <c r="I105" s="468" t="s">
        <v>839</v>
      </c>
    </row>
    <row r="106" spans="1:9" ht="15">
      <c r="A106" s="298" t="s">
        <v>544</v>
      </c>
      <c r="B106" s="483">
        <v>1</v>
      </c>
      <c r="C106" s="483">
        <v>3</v>
      </c>
      <c r="D106" s="483">
        <v>3</v>
      </c>
      <c r="E106" s="483"/>
      <c r="F106" s="483"/>
      <c r="G106" s="484"/>
      <c r="H106" s="484"/>
      <c r="I106" s="471"/>
    </row>
    <row r="107" spans="1:9" ht="15">
      <c r="A107" s="472" t="s">
        <v>545</v>
      </c>
      <c r="B107" s="485"/>
      <c r="C107" s="485"/>
      <c r="D107" s="485">
        <v>1</v>
      </c>
      <c r="E107" s="485"/>
      <c r="F107" s="485"/>
      <c r="G107" s="486"/>
      <c r="H107" s="486"/>
      <c r="I107" s="475"/>
    </row>
    <row r="108" spans="1:9" ht="15">
      <c r="A108" s="472" t="s">
        <v>1344</v>
      </c>
      <c r="B108" s="485">
        <v>1</v>
      </c>
      <c r="C108" s="485">
        <v>3</v>
      </c>
      <c r="D108" s="485">
        <v>2</v>
      </c>
      <c r="E108" s="485"/>
      <c r="F108" s="485"/>
      <c r="G108" s="486"/>
      <c r="H108" s="486"/>
      <c r="I108" s="475"/>
    </row>
    <row r="109" spans="1:9" ht="15.75" thickBot="1">
      <c r="A109" s="476" t="s">
        <v>1549</v>
      </c>
      <c r="B109" s="487"/>
      <c r="C109" s="487"/>
      <c r="D109" s="487"/>
      <c r="E109" s="487"/>
      <c r="F109" s="487"/>
      <c r="G109" s="488"/>
      <c r="H109" s="488"/>
      <c r="I109" s="479"/>
    </row>
    <row r="110" spans="1:9" ht="17.25" customHeight="1" thickBot="1">
      <c r="A110" s="99"/>
      <c r="B110" s="449"/>
      <c r="C110" s="32"/>
      <c r="D110" s="32"/>
      <c r="E110" s="32"/>
      <c r="F110" s="34"/>
      <c r="G110" s="34"/>
      <c r="H110" s="34"/>
      <c r="I110" s="34"/>
    </row>
    <row r="111" spans="1:9" ht="22.5" customHeight="1" thickBot="1">
      <c r="A111" s="390" t="s">
        <v>1564</v>
      </c>
      <c r="B111" s="434">
        <v>2007</v>
      </c>
      <c r="C111" s="434">
        <v>2008</v>
      </c>
      <c r="D111" s="434">
        <v>2009</v>
      </c>
      <c r="E111" s="434">
        <v>2010</v>
      </c>
      <c r="F111" s="434">
        <v>2011</v>
      </c>
      <c r="G111" s="435">
        <v>2012</v>
      </c>
      <c r="H111" s="435">
        <v>2013</v>
      </c>
      <c r="I111" s="436" t="s">
        <v>839</v>
      </c>
    </row>
    <row r="112" spans="1:9" ht="51.75" customHeight="1">
      <c r="A112" s="1311" t="s">
        <v>1142</v>
      </c>
      <c r="B112" s="1312"/>
      <c r="C112" s="1312"/>
      <c r="D112" s="1313" t="s">
        <v>1143</v>
      </c>
      <c r="E112" s="451"/>
      <c r="F112" s="451"/>
      <c r="G112" s="452"/>
      <c r="H112" s="452"/>
      <c r="I112" s="453"/>
    </row>
    <row r="113" spans="1:9" ht="42.75" customHeight="1" thickBot="1">
      <c r="A113" s="1308" t="s">
        <v>1144</v>
      </c>
      <c r="B113" s="1314"/>
      <c r="C113" s="1315"/>
      <c r="D113" s="1316" t="s">
        <v>1544</v>
      </c>
      <c r="E113" s="454"/>
      <c r="F113" s="454"/>
      <c r="G113" s="455"/>
      <c r="H113" s="455"/>
      <c r="I113" s="456"/>
    </row>
    <row r="114" spans="1:13" ht="30.75" customHeight="1">
      <c r="A114" s="450" t="s">
        <v>1145</v>
      </c>
      <c r="B114" s="451"/>
      <c r="C114" s="451"/>
      <c r="D114" s="451"/>
      <c r="E114" s="451"/>
      <c r="F114" s="451"/>
      <c r="G114" s="452"/>
      <c r="H114" s="452"/>
      <c r="I114" s="453"/>
      <c r="M114" s="833"/>
    </row>
    <row r="115" spans="1:9" ht="15.75" customHeight="1">
      <c r="A115" s="405" t="s">
        <v>1146</v>
      </c>
      <c r="B115" s="668"/>
      <c r="C115" s="454">
        <v>9</v>
      </c>
      <c r="D115" s="1503"/>
      <c r="E115" s="454"/>
      <c r="F115" s="454"/>
      <c r="G115" s="455"/>
      <c r="H115" s="455"/>
      <c r="I115" s="456"/>
    </row>
    <row r="116" spans="1:9" ht="15" customHeight="1">
      <c r="A116" s="50" t="s">
        <v>1147</v>
      </c>
      <c r="B116" s="1286"/>
      <c r="C116" s="755"/>
      <c r="D116" s="755"/>
      <c r="E116" s="755"/>
      <c r="F116" s="755"/>
      <c r="G116" s="834"/>
      <c r="H116" s="834"/>
      <c r="I116" s="756"/>
    </row>
    <row r="117" spans="1:9" ht="27" customHeight="1" thickBot="1">
      <c r="A117" s="68" t="s">
        <v>1148</v>
      </c>
      <c r="B117" s="385"/>
      <c r="C117" s="216">
        <v>1</v>
      </c>
      <c r="D117" s="758">
        <v>1</v>
      </c>
      <c r="E117" s="216"/>
      <c r="F117" s="216"/>
      <c r="G117" s="458"/>
      <c r="H117" s="458"/>
      <c r="I117" s="217"/>
    </row>
    <row r="118" spans="1:9" ht="54" customHeight="1">
      <c r="A118" s="450" t="s">
        <v>1149</v>
      </c>
      <c r="B118" s="451"/>
      <c r="C118" s="451"/>
      <c r="D118" s="451"/>
      <c r="E118" s="451"/>
      <c r="F118" s="451"/>
      <c r="G118" s="452"/>
      <c r="H118" s="452"/>
      <c r="I118" s="453"/>
    </row>
    <row r="119" spans="1:9" ht="15.75" customHeight="1">
      <c r="A119" s="405" t="s">
        <v>1150</v>
      </c>
      <c r="B119" s="668">
        <v>12</v>
      </c>
      <c r="C119" s="454">
        <v>15</v>
      </c>
      <c r="D119" s="454">
        <v>14</v>
      </c>
      <c r="E119" s="454"/>
      <c r="F119" s="454"/>
      <c r="G119" s="455"/>
      <c r="H119" s="455"/>
      <c r="I119" s="456"/>
    </row>
    <row r="120" spans="1:9" ht="14.25" customHeight="1">
      <c r="A120" s="79" t="s">
        <v>1152</v>
      </c>
      <c r="B120" s="669">
        <v>0</v>
      </c>
      <c r="C120" s="214">
        <v>0</v>
      </c>
      <c r="D120" s="214">
        <v>0</v>
      </c>
      <c r="E120" s="214"/>
      <c r="F120" s="214"/>
      <c r="G120" s="457"/>
      <c r="H120" s="457"/>
      <c r="I120" s="215"/>
    </row>
    <row r="121" spans="1:9" ht="15.75" customHeight="1" thickBot="1">
      <c r="A121" s="68" t="s">
        <v>1151</v>
      </c>
      <c r="B121" s="385">
        <v>0</v>
      </c>
      <c r="C121" s="216">
        <v>0</v>
      </c>
      <c r="D121" s="216">
        <v>0</v>
      </c>
      <c r="E121" s="216"/>
      <c r="F121" s="216"/>
      <c r="G121" s="458"/>
      <c r="H121" s="458"/>
      <c r="I121" s="217"/>
    </row>
    <row r="122" spans="1:9" ht="11.25" customHeight="1" thickBot="1">
      <c r="A122" s="71"/>
      <c r="B122" s="284"/>
      <c r="C122" s="284"/>
      <c r="D122" s="284"/>
      <c r="E122" s="284"/>
      <c r="F122" s="284"/>
      <c r="G122" s="284"/>
      <c r="H122" s="284"/>
      <c r="I122" s="284"/>
    </row>
    <row r="123" spans="1:10" ht="54" customHeight="1" thickBot="1">
      <c r="A123" s="495" t="s">
        <v>1153</v>
      </c>
      <c r="B123" s="434">
        <v>2007</v>
      </c>
      <c r="C123" s="434">
        <v>2008</v>
      </c>
      <c r="D123" s="434">
        <v>2009</v>
      </c>
      <c r="E123" s="434">
        <v>2010</v>
      </c>
      <c r="F123" s="434">
        <v>2011</v>
      </c>
      <c r="G123" s="435">
        <v>2012</v>
      </c>
      <c r="H123" s="435">
        <v>2013</v>
      </c>
      <c r="I123" s="436" t="s">
        <v>839</v>
      </c>
      <c r="J123" s="6"/>
    </row>
    <row r="124" spans="1:10" ht="15">
      <c r="A124" s="70" t="s">
        <v>544</v>
      </c>
      <c r="B124" s="180">
        <v>1</v>
      </c>
      <c r="C124" s="180">
        <v>5</v>
      </c>
      <c r="D124" s="180">
        <v>5</v>
      </c>
      <c r="E124" s="180"/>
      <c r="F124" s="180"/>
      <c r="G124" s="490"/>
      <c r="H124" s="490"/>
      <c r="I124" s="175"/>
      <c r="J124" s="6"/>
    </row>
    <row r="125" spans="1:10" ht="15">
      <c r="A125" s="43" t="s">
        <v>545</v>
      </c>
      <c r="B125" s="181"/>
      <c r="C125" s="181"/>
      <c r="D125" s="181">
        <v>1</v>
      </c>
      <c r="E125" s="181"/>
      <c r="F125" s="181"/>
      <c r="G125" s="491"/>
      <c r="H125" s="491"/>
      <c r="I125" s="177"/>
      <c r="J125" s="6"/>
    </row>
    <row r="126" spans="1:10" ht="15">
      <c r="A126" s="43" t="s">
        <v>1344</v>
      </c>
      <c r="B126" s="181">
        <v>1</v>
      </c>
      <c r="C126" s="181">
        <v>4</v>
      </c>
      <c r="D126" s="181">
        <v>3</v>
      </c>
      <c r="E126" s="181"/>
      <c r="F126" s="181"/>
      <c r="G126" s="491"/>
      <c r="H126" s="491"/>
      <c r="I126" s="177"/>
      <c r="J126" s="6"/>
    </row>
    <row r="127" spans="1:10" ht="15.75" thickBot="1">
      <c r="A127" s="43" t="s">
        <v>1549</v>
      </c>
      <c r="B127" s="181"/>
      <c r="C127" s="181">
        <v>1</v>
      </c>
      <c r="D127" s="181">
        <v>1</v>
      </c>
      <c r="E127" s="181"/>
      <c r="F127" s="181"/>
      <c r="G127" s="491"/>
      <c r="H127" s="491"/>
      <c r="I127" s="177"/>
      <c r="J127" s="6"/>
    </row>
    <row r="128" spans="1:9" ht="12.75" customHeight="1" thickBot="1">
      <c r="A128" s="459"/>
      <c r="B128" s="460"/>
      <c r="C128" s="460"/>
      <c r="D128" s="460"/>
      <c r="E128" s="460"/>
      <c r="F128" s="460"/>
      <c r="G128" s="460"/>
      <c r="H128" s="460"/>
      <c r="I128" s="460"/>
    </row>
    <row r="129" spans="1:9" ht="27.75" customHeight="1" thickBot="1">
      <c r="A129" s="390" t="s">
        <v>1564</v>
      </c>
      <c r="B129" s="434">
        <v>2007</v>
      </c>
      <c r="C129" s="434">
        <v>2008</v>
      </c>
      <c r="D129" s="434">
        <v>2009</v>
      </c>
      <c r="E129" s="434">
        <v>2010</v>
      </c>
      <c r="F129" s="434">
        <v>2011</v>
      </c>
      <c r="G129" s="435">
        <v>2012</v>
      </c>
      <c r="H129" s="435">
        <v>2013</v>
      </c>
      <c r="I129" s="436" t="s">
        <v>839</v>
      </c>
    </row>
    <row r="130" spans="1:9" ht="54" customHeight="1">
      <c r="A130" s="835" t="s">
        <v>655</v>
      </c>
      <c r="B130" s="836"/>
      <c r="C130" s="837"/>
      <c r="D130" s="837"/>
      <c r="E130" s="350"/>
      <c r="F130" s="350"/>
      <c r="G130" s="351"/>
      <c r="H130" s="350"/>
      <c r="I130" s="352"/>
    </row>
    <row r="131" spans="1:9" ht="15" customHeight="1" thickBot="1">
      <c r="A131" s="81" t="s">
        <v>656</v>
      </c>
      <c r="B131" s="838"/>
      <c r="C131" s="839"/>
      <c r="D131" s="839"/>
      <c r="E131" s="353"/>
      <c r="F131" s="353"/>
      <c r="G131" s="353"/>
      <c r="H131" s="353"/>
      <c r="I131" s="354"/>
    </row>
    <row r="132" spans="1:9" ht="66.75" customHeight="1">
      <c r="A132" s="840" t="s">
        <v>657</v>
      </c>
      <c r="B132" s="841"/>
      <c r="C132" s="842"/>
      <c r="D132" s="350"/>
      <c r="E132" s="350"/>
      <c r="F132" s="350"/>
      <c r="G132" s="351"/>
      <c r="H132" s="350"/>
      <c r="I132" s="352"/>
    </row>
    <row r="133" spans="1:9" ht="32.25" customHeight="1" thickBot="1">
      <c r="A133" s="254" t="s">
        <v>658</v>
      </c>
      <c r="B133" s="843"/>
      <c r="C133" s="844">
        <v>1</v>
      </c>
      <c r="D133" s="181">
        <v>1</v>
      </c>
      <c r="E133" s="353"/>
      <c r="F133" s="353"/>
      <c r="G133" s="353"/>
      <c r="H133" s="353"/>
      <c r="I133" s="354"/>
    </row>
    <row r="134" spans="1:9" ht="54.75" customHeight="1">
      <c r="A134" s="461" t="s">
        <v>659</v>
      </c>
      <c r="B134" s="672"/>
      <c r="C134" s="350"/>
      <c r="D134" s="350"/>
      <c r="E134" s="350"/>
      <c r="F134" s="350"/>
      <c r="G134" s="351"/>
      <c r="H134" s="350"/>
      <c r="I134" s="352"/>
    </row>
    <row r="135" spans="1:9" ht="18.75" customHeight="1">
      <c r="A135" s="79" t="s">
        <v>660</v>
      </c>
      <c r="B135" s="845">
        <v>1</v>
      </c>
      <c r="C135" s="845">
        <v>1</v>
      </c>
      <c r="D135" s="845">
        <v>2</v>
      </c>
      <c r="E135" s="845"/>
      <c r="F135" s="845"/>
      <c r="G135" s="181"/>
      <c r="H135" s="353"/>
      <c r="I135" s="354"/>
    </row>
    <row r="136" spans="1:9" ht="16.5" customHeight="1">
      <c r="A136" s="79" t="s">
        <v>661</v>
      </c>
      <c r="B136" s="845">
        <v>2</v>
      </c>
      <c r="C136" s="845">
        <v>22</v>
      </c>
      <c r="D136" s="845">
        <v>24</v>
      </c>
      <c r="E136" s="845"/>
      <c r="F136" s="845"/>
      <c r="G136" s="181"/>
      <c r="H136" s="353"/>
      <c r="I136" s="354"/>
    </row>
    <row r="137" spans="1:9" ht="17.25" customHeight="1">
      <c r="A137" s="79" t="s">
        <v>662</v>
      </c>
      <c r="B137" s="845">
        <v>129</v>
      </c>
      <c r="C137" s="845">
        <v>14</v>
      </c>
      <c r="D137" s="1341" t="s">
        <v>1387</v>
      </c>
      <c r="E137" s="845"/>
      <c r="F137" s="845"/>
      <c r="G137" s="181"/>
      <c r="H137" s="353"/>
      <c r="I137" s="354"/>
    </row>
    <row r="138" spans="1:9" ht="18" customHeight="1" thickBot="1">
      <c r="A138" s="68" t="s">
        <v>663</v>
      </c>
      <c r="B138" s="846">
        <v>370</v>
      </c>
      <c r="C138" s="846">
        <v>370</v>
      </c>
      <c r="D138" s="846">
        <v>356</v>
      </c>
      <c r="E138" s="846"/>
      <c r="F138" s="846"/>
      <c r="G138" s="182"/>
      <c r="H138" s="670"/>
      <c r="I138" s="671"/>
    </row>
    <row r="139" spans="1:9" ht="43.5" customHeight="1">
      <c r="A139" s="461" t="s">
        <v>664</v>
      </c>
      <c r="B139" s="672"/>
      <c r="C139" s="350"/>
      <c r="D139" s="1504" t="s">
        <v>753</v>
      </c>
      <c r="E139" s="350"/>
      <c r="F139" s="350"/>
      <c r="G139" s="351"/>
      <c r="H139" s="350"/>
      <c r="I139" s="352"/>
    </row>
    <row r="140" spans="1:9" ht="27" customHeight="1" thickBot="1">
      <c r="A140" s="79" t="s">
        <v>665</v>
      </c>
      <c r="B140" s="673"/>
      <c r="C140" s="181">
        <v>1</v>
      </c>
      <c r="D140" s="1339">
        <v>1</v>
      </c>
      <c r="E140" s="353"/>
      <c r="F140" s="353"/>
      <c r="G140" s="353"/>
      <c r="H140" s="353"/>
      <c r="I140" s="354"/>
    </row>
    <row r="141" spans="1:9" ht="68.25" customHeight="1">
      <c r="A141" s="1317" t="s">
        <v>666</v>
      </c>
      <c r="B141" s="1318"/>
      <c r="C141" s="1319"/>
      <c r="D141" s="1319"/>
      <c r="E141" s="180"/>
      <c r="F141" s="180"/>
      <c r="G141" s="490"/>
      <c r="H141" s="180"/>
      <c r="I141" s="352"/>
    </row>
    <row r="142" spans="1:9" ht="20.25" customHeight="1" thickBot="1">
      <c r="A142" s="827" t="s">
        <v>667</v>
      </c>
      <c r="B142" s="1320"/>
      <c r="C142" s="1321"/>
      <c r="D142" s="1321">
        <v>1</v>
      </c>
      <c r="E142" s="182"/>
      <c r="F142" s="182"/>
      <c r="G142" s="182"/>
      <c r="H142" s="182"/>
      <c r="I142" s="671"/>
    </row>
    <row r="143" spans="1:9" s="34" customFormat="1" ht="17.25" customHeight="1" thickBot="1">
      <c r="A143" s="71"/>
      <c r="B143" s="709"/>
      <c r="C143" s="709"/>
      <c r="D143" s="709"/>
      <c r="E143" s="709"/>
      <c r="F143" s="709"/>
      <c r="G143" s="709"/>
      <c r="H143" s="709"/>
      <c r="I143" s="709"/>
    </row>
    <row r="144" spans="1:10" ht="41.25" customHeight="1" thickBot="1">
      <c r="A144" s="495" t="s">
        <v>668</v>
      </c>
      <c r="B144" s="434">
        <v>2007</v>
      </c>
      <c r="C144" s="434">
        <v>2008</v>
      </c>
      <c r="D144" s="434">
        <v>2009</v>
      </c>
      <c r="E144" s="434">
        <v>2010</v>
      </c>
      <c r="F144" s="434">
        <v>2011</v>
      </c>
      <c r="G144" s="435">
        <v>2012</v>
      </c>
      <c r="H144" s="435">
        <v>2013</v>
      </c>
      <c r="I144" s="436" t="s">
        <v>839</v>
      </c>
      <c r="J144" s="6"/>
    </row>
    <row r="145" spans="1:10" ht="15">
      <c r="A145" s="70" t="s">
        <v>544</v>
      </c>
      <c r="B145" s="180">
        <v>1</v>
      </c>
      <c r="C145" s="180">
        <v>3</v>
      </c>
      <c r="D145" s="180">
        <v>3</v>
      </c>
      <c r="E145" s="180"/>
      <c r="F145" s="180"/>
      <c r="G145" s="490"/>
      <c r="H145" s="490"/>
      <c r="I145" s="175"/>
      <c r="J145" s="6"/>
    </row>
    <row r="146" spans="1:10" ht="15">
      <c r="A146" s="43" t="s">
        <v>545</v>
      </c>
      <c r="B146" s="181"/>
      <c r="C146" s="181"/>
      <c r="D146" s="181"/>
      <c r="E146" s="181"/>
      <c r="F146" s="181"/>
      <c r="G146" s="491"/>
      <c r="H146" s="491"/>
      <c r="I146" s="177"/>
      <c r="J146" s="6"/>
    </row>
    <row r="147" spans="1:10" ht="15">
      <c r="A147" s="43" t="s">
        <v>1344</v>
      </c>
      <c r="B147" s="181">
        <v>1</v>
      </c>
      <c r="C147" s="181">
        <v>1</v>
      </c>
      <c r="D147" s="181">
        <v>1</v>
      </c>
      <c r="E147" s="181"/>
      <c r="F147" s="181"/>
      <c r="G147" s="491"/>
      <c r="H147" s="491"/>
      <c r="I147" s="177"/>
      <c r="J147" s="6"/>
    </row>
    <row r="148" spans="1:10" ht="15.75" thickBot="1">
      <c r="A148" s="43" t="s">
        <v>1549</v>
      </c>
      <c r="B148" s="181"/>
      <c r="C148" s="181">
        <v>2</v>
      </c>
      <c r="D148" s="181">
        <v>2</v>
      </c>
      <c r="E148" s="181"/>
      <c r="F148" s="181"/>
      <c r="G148" s="491"/>
      <c r="H148" s="491"/>
      <c r="I148" s="177"/>
      <c r="J148" s="6"/>
    </row>
    <row r="149" spans="1:10" ht="15.75" thickBot="1">
      <c r="A149" s="330"/>
      <c r="B149" s="499"/>
      <c r="C149" s="499"/>
      <c r="D149" s="499"/>
      <c r="E149" s="499"/>
      <c r="F149" s="499"/>
      <c r="G149" s="499"/>
      <c r="H149" s="499"/>
      <c r="I149" s="499"/>
      <c r="J149" s="6"/>
    </row>
    <row r="150" spans="1:9" ht="24" customHeight="1" thickBot="1">
      <c r="A150" s="390" t="s">
        <v>1564</v>
      </c>
      <c r="B150" s="434">
        <v>2007</v>
      </c>
      <c r="C150" s="434">
        <v>2008</v>
      </c>
      <c r="D150" s="434">
        <v>2009</v>
      </c>
      <c r="E150" s="434">
        <v>2010</v>
      </c>
      <c r="F150" s="434">
        <v>2011</v>
      </c>
      <c r="G150" s="435">
        <v>2012</v>
      </c>
      <c r="H150" s="435">
        <v>2013</v>
      </c>
      <c r="I150" s="436" t="s">
        <v>839</v>
      </c>
    </row>
    <row r="151" spans="1:9" ht="67.5" customHeight="1">
      <c r="A151" s="80" t="s">
        <v>669</v>
      </c>
      <c r="B151" s="832"/>
      <c r="C151" s="832"/>
      <c r="D151" s="832"/>
      <c r="E151" s="437"/>
      <c r="F151" s="438"/>
      <c r="G151" s="439"/>
      <c r="H151" s="439"/>
      <c r="I151" s="440"/>
    </row>
    <row r="152" spans="1:9" ht="17.25" customHeight="1">
      <c r="A152" s="81" t="s">
        <v>670</v>
      </c>
      <c r="B152" s="326"/>
      <c r="C152" s="326"/>
      <c r="D152" s="326"/>
      <c r="E152" s="395"/>
      <c r="F152" s="396"/>
      <c r="G152" s="441"/>
      <c r="H152" s="441"/>
      <c r="I152" s="397"/>
    </row>
    <row r="153" spans="1:9" ht="15.75" customHeight="1" thickBot="1">
      <c r="A153" s="847" t="s">
        <v>671</v>
      </c>
      <c r="B153" s="1340"/>
      <c r="C153" s="848"/>
      <c r="D153" s="848"/>
      <c r="E153" s="849"/>
      <c r="F153" s="849"/>
      <c r="G153" s="850"/>
      <c r="H153" s="850"/>
      <c r="I153" s="851"/>
    </row>
    <row r="154" spans="1:9" ht="40.5" customHeight="1">
      <c r="A154" s="55" t="s">
        <v>672</v>
      </c>
      <c r="B154" s="437"/>
      <c r="C154" s="437"/>
      <c r="D154" s="437"/>
      <c r="E154" s="437"/>
      <c r="F154" s="438"/>
      <c r="G154" s="439"/>
      <c r="H154" s="439"/>
      <c r="I154" s="440"/>
    </row>
    <row r="155" spans="1:9" ht="18" customHeight="1">
      <c r="A155" s="50" t="s">
        <v>673</v>
      </c>
      <c r="B155" s="395"/>
      <c r="C155" s="361" t="s">
        <v>1545</v>
      </c>
      <c r="D155" s="395" t="s">
        <v>1545</v>
      </c>
      <c r="E155" s="395"/>
      <c r="F155" s="396"/>
      <c r="G155" s="441"/>
      <c r="H155" s="441"/>
      <c r="I155" s="397"/>
    </row>
    <row r="156" spans="1:9" ht="18" customHeight="1" thickBot="1">
      <c r="A156" s="446" t="s">
        <v>674</v>
      </c>
      <c r="B156" s="646"/>
      <c r="C156" s="647"/>
      <c r="D156" s="849" t="s">
        <v>754</v>
      </c>
      <c r="E156" s="849"/>
      <c r="F156" s="849"/>
      <c r="G156" s="850"/>
      <c r="H156" s="850"/>
      <c r="I156" s="851"/>
    </row>
    <row r="157" spans="1:9" ht="57" customHeight="1">
      <c r="A157" s="80" t="s">
        <v>675</v>
      </c>
      <c r="B157" s="832"/>
      <c r="C157" s="832"/>
      <c r="D157" s="832"/>
      <c r="E157" s="437"/>
      <c r="F157" s="438"/>
      <c r="G157" s="439"/>
      <c r="H157" s="439"/>
      <c r="I157" s="440"/>
    </row>
    <row r="158" spans="1:9" ht="30.75" customHeight="1">
      <c r="A158" s="81" t="s">
        <v>676</v>
      </c>
      <c r="B158" s="326"/>
      <c r="C158" s="326"/>
      <c r="D158" s="326"/>
      <c r="E158" s="395"/>
      <c r="F158" s="396"/>
      <c r="G158" s="441"/>
      <c r="H158" s="441"/>
      <c r="I158" s="397"/>
    </row>
    <row r="159" spans="1:9" ht="18" customHeight="1">
      <c r="A159" s="293" t="s">
        <v>677</v>
      </c>
      <c r="B159" s="287">
        <v>1</v>
      </c>
      <c r="C159" s="854"/>
      <c r="D159" s="854"/>
      <c r="E159" s="288"/>
      <c r="F159" s="288"/>
      <c r="G159" s="463"/>
      <c r="H159" s="463"/>
      <c r="I159" s="289"/>
    </row>
    <row r="160" spans="1:9" ht="19.5" customHeight="1" thickBot="1">
      <c r="A160" s="103" t="s">
        <v>678</v>
      </c>
      <c r="B160" s="104"/>
      <c r="C160" s="325"/>
      <c r="D160" s="325"/>
      <c r="E160" s="155"/>
      <c r="F160" s="155"/>
      <c r="G160" s="464"/>
      <c r="H160" s="464"/>
      <c r="I160" s="156"/>
    </row>
    <row r="161" spans="1:5" ht="12.75">
      <c r="A161" s="30"/>
      <c r="B161" s="30"/>
      <c r="C161" s="30"/>
      <c r="D161" s="30"/>
      <c r="E161" s="30"/>
    </row>
    <row r="162" spans="1:5" ht="12.75">
      <c r="A162" s="30"/>
      <c r="B162" s="30"/>
      <c r="C162" s="30"/>
      <c r="D162" s="30"/>
      <c r="E162" s="30"/>
    </row>
    <row r="163" spans="1:5" ht="12.75">
      <c r="A163" s="30"/>
      <c r="B163" s="30"/>
      <c r="C163" s="30"/>
      <c r="D163" s="30"/>
      <c r="E163" s="30"/>
    </row>
    <row r="164" spans="1:5" ht="12.75">
      <c r="A164" s="30"/>
      <c r="B164" s="30"/>
      <c r="C164" s="30"/>
      <c r="D164" s="30"/>
      <c r="E164" s="30"/>
    </row>
    <row r="165" spans="1:5" ht="12.75">
      <c r="A165" s="30"/>
      <c r="B165" s="30"/>
      <c r="C165" s="30"/>
      <c r="D165" s="30"/>
      <c r="E165" s="30"/>
    </row>
    <row r="166" spans="1:5" ht="12.75">
      <c r="A166" s="30"/>
      <c r="B166" s="30"/>
      <c r="C166" s="30"/>
      <c r="D166" s="30"/>
      <c r="E166" s="30"/>
    </row>
    <row r="167" spans="1:5" ht="12.75">
      <c r="A167" s="30"/>
      <c r="B167" s="30"/>
      <c r="C167" s="30"/>
      <c r="D167" s="30"/>
      <c r="E167" s="30"/>
    </row>
    <row r="168" spans="1:5" ht="12.75">
      <c r="A168" s="30"/>
      <c r="B168" s="30"/>
      <c r="C168" s="30"/>
      <c r="D168" s="30"/>
      <c r="E168" s="30"/>
    </row>
    <row r="169" spans="1:5" ht="12.75">
      <c r="A169" s="30"/>
      <c r="B169" s="30"/>
      <c r="C169" s="30"/>
      <c r="D169" s="30"/>
      <c r="E169" s="30"/>
    </row>
    <row r="170" spans="1:5" ht="12.75">
      <c r="A170" s="30"/>
      <c r="B170" s="30"/>
      <c r="C170" s="30"/>
      <c r="D170" s="30"/>
      <c r="E170" s="30"/>
    </row>
    <row r="171" spans="1:5" ht="12.75">
      <c r="A171" s="30"/>
      <c r="B171" s="30"/>
      <c r="C171" s="30"/>
      <c r="D171" s="30"/>
      <c r="E171" s="30"/>
    </row>
    <row r="172" spans="1:5" ht="12.75">
      <c r="A172" s="30"/>
      <c r="B172" s="30"/>
      <c r="C172" s="30"/>
      <c r="D172" s="30"/>
      <c r="E172" s="30"/>
    </row>
    <row r="173" spans="1:5" ht="12.75">
      <c r="A173" s="30"/>
      <c r="B173" s="30"/>
      <c r="C173" s="30"/>
      <c r="D173" s="30"/>
      <c r="E173" s="30"/>
    </row>
    <row r="174" spans="1:5" ht="12.75">
      <c r="A174" s="30"/>
      <c r="B174" s="30"/>
      <c r="C174" s="30"/>
      <c r="D174" s="30"/>
      <c r="E174" s="30"/>
    </row>
    <row r="175" spans="1:5" ht="12.75">
      <c r="A175" s="30"/>
      <c r="B175" s="30"/>
      <c r="C175" s="30"/>
      <c r="D175" s="30"/>
      <c r="E175" s="30"/>
    </row>
    <row r="176" spans="1:5" ht="12.75">
      <c r="A176" s="30"/>
      <c r="B176" s="30"/>
      <c r="C176" s="30"/>
      <c r="D176" s="30"/>
      <c r="E176" s="30"/>
    </row>
    <row r="177" spans="1:5" ht="12.75">
      <c r="A177" s="30"/>
      <c r="B177" s="30"/>
      <c r="C177" s="30"/>
      <c r="D177" s="30"/>
      <c r="E177" s="30"/>
    </row>
    <row r="178" spans="1:5" ht="12.75">
      <c r="A178" s="30"/>
      <c r="B178" s="30"/>
      <c r="C178" s="30"/>
      <c r="D178" s="30"/>
      <c r="E178" s="30"/>
    </row>
    <row r="179" spans="1:5" ht="12.75">
      <c r="A179" s="30"/>
      <c r="B179" s="30"/>
      <c r="C179" s="30"/>
      <c r="D179" s="30"/>
      <c r="E179" s="30"/>
    </row>
    <row r="180" spans="1:5" ht="12.75">
      <c r="A180" s="30"/>
      <c r="B180" s="30"/>
      <c r="C180" s="30"/>
      <c r="D180" s="30"/>
      <c r="E180" s="30"/>
    </row>
    <row r="181" spans="1:5" ht="12.75">
      <c r="A181" s="30"/>
      <c r="B181" s="30"/>
      <c r="C181" s="30"/>
      <c r="D181" s="30"/>
      <c r="E181" s="30"/>
    </row>
    <row r="182" spans="1:5" ht="12.75">
      <c r="A182" s="30"/>
      <c r="B182" s="30"/>
      <c r="C182" s="30"/>
      <c r="D182" s="30"/>
      <c r="E182" s="30"/>
    </row>
    <row r="183" spans="1:5" ht="12.75">
      <c r="A183" s="30"/>
      <c r="B183" s="30"/>
      <c r="C183" s="30"/>
      <c r="D183" s="30"/>
      <c r="E183" s="30"/>
    </row>
    <row r="184" spans="1:5" ht="12.75">
      <c r="A184" s="30"/>
      <c r="B184" s="30"/>
      <c r="C184" s="30"/>
      <c r="D184" s="30"/>
      <c r="E184" s="30"/>
    </row>
    <row r="185" spans="1:5" ht="12.75">
      <c r="A185" s="30"/>
      <c r="B185" s="30"/>
      <c r="C185" s="30"/>
      <c r="D185" s="30"/>
      <c r="E185" s="30"/>
    </row>
    <row r="186" spans="1:5" ht="12.75">
      <c r="A186" s="30"/>
      <c r="B186" s="30"/>
      <c r="C186" s="30"/>
      <c r="D186" s="30"/>
      <c r="E186" s="30"/>
    </row>
    <row r="187" spans="1:5" ht="12.75">
      <c r="A187" s="30"/>
      <c r="B187" s="30"/>
      <c r="C187" s="30"/>
      <c r="D187" s="30"/>
      <c r="E187" s="30"/>
    </row>
    <row r="188" spans="1:5" ht="12.75">
      <c r="A188" s="30"/>
      <c r="B188" s="30"/>
      <c r="C188" s="30"/>
      <c r="D188" s="30"/>
      <c r="E188" s="30"/>
    </row>
    <row r="189" spans="1:5" ht="12.75">
      <c r="A189" s="30"/>
      <c r="B189" s="30"/>
      <c r="C189" s="30"/>
      <c r="D189" s="30"/>
      <c r="E189" s="30"/>
    </row>
    <row r="190" spans="1:5" ht="12.75">
      <c r="A190" s="30"/>
      <c r="B190" s="30"/>
      <c r="C190" s="30"/>
      <c r="D190" s="30"/>
      <c r="E190" s="30"/>
    </row>
    <row r="191" spans="1:5" ht="12.75">
      <c r="A191" s="30"/>
      <c r="B191" s="30"/>
      <c r="C191" s="30"/>
      <c r="D191" s="30"/>
      <c r="E191" s="30"/>
    </row>
    <row r="192" spans="1:5" ht="12.75">
      <c r="A192" s="30"/>
      <c r="B192" s="30"/>
      <c r="C192" s="30"/>
      <c r="D192" s="30"/>
      <c r="E192" s="30"/>
    </row>
    <row r="193" spans="1:5" ht="12.75">
      <c r="A193" s="30"/>
      <c r="B193" s="30"/>
      <c r="C193" s="30"/>
      <c r="D193" s="30"/>
      <c r="E193" s="30"/>
    </row>
    <row r="194" spans="1:5" ht="12.75">
      <c r="A194" s="30"/>
      <c r="B194" s="30"/>
      <c r="C194" s="30"/>
      <c r="D194" s="30"/>
      <c r="E194" s="30"/>
    </row>
    <row r="195" spans="1:5" ht="12.75">
      <c r="A195" s="30"/>
      <c r="B195" s="30"/>
      <c r="C195" s="30"/>
      <c r="D195" s="30"/>
      <c r="E195" s="30"/>
    </row>
    <row r="196" spans="1:5" ht="12.75">
      <c r="A196" s="30"/>
      <c r="B196" s="30"/>
      <c r="C196" s="30"/>
      <c r="D196" s="30"/>
      <c r="E196" s="30"/>
    </row>
    <row r="197" spans="1:5" ht="12.75">
      <c r="A197" s="30"/>
      <c r="B197" s="30"/>
      <c r="C197" s="30"/>
      <c r="D197" s="30"/>
      <c r="E197" s="30"/>
    </row>
    <row r="198" spans="1:5" ht="12.75">
      <c r="A198" s="30"/>
      <c r="B198" s="30"/>
      <c r="C198" s="30"/>
      <c r="D198" s="30"/>
      <c r="E198" s="30"/>
    </row>
  </sheetData>
  <sheetProtection/>
  <mergeCells count="1">
    <mergeCell ref="A1:I1"/>
  </mergeCells>
  <printOptions horizontalCentered="1"/>
  <pageMargins left="1.1811023622047245" right="0.3937007874015748" top="0.7874015748031497" bottom="0.3937007874015748" header="0" footer="0"/>
  <pageSetup horizontalDpi="600" verticalDpi="600" orientation="portrait" paperSize="9" r:id="rId1"/>
  <headerFooter alignWithMargins="0">
    <oddFooter>&amp;C&amp;P</oddFooter>
  </headerFooter>
  <rowBreaks count="4" manualBreakCount="4">
    <brk id="32" max="8" man="1"/>
    <brk id="92" max="8" man="1"/>
    <brk id="122" max="8" man="1"/>
    <brk id="149" max="8" man="1"/>
  </rowBreaks>
</worksheet>
</file>

<file path=xl/worksheets/sheet9.xml><?xml version="1.0" encoding="utf-8"?>
<worksheet xmlns="http://schemas.openxmlformats.org/spreadsheetml/2006/main" xmlns:r="http://schemas.openxmlformats.org/officeDocument/2006/relationships">
  <dimension ref="A1:I314"/>
  <sheetViews>
    <sheetView zoomScaleSheetLayoutView="100" zoomScalePageLayoutView="0" workbookViewId="0" topLeftCell="A1">
      <selection activeCell="A308" sqref="A308"/>
    </sheetView>
  </sheetViews>
  <sheetFormatPr defaultColWidth="9.140625" defaultRowHeight="12.75"/>
  <cols>
    <col min="1" max="1" width="38.8515625" style="0" customWidth="1"/>
    <col min="2" max="2" width="6.7109375" style="331" customWidth="1"/>
    <col min="3" max="3" width="5.8515625" style="331" customWidth="1"/>
    <col min="4" max="4" width="5.7109375" style="331" customWidth="1"/>
    <col min="5" max="5" width="6.7109375" style="0" customWidth="1"/>
    <col min="6" max="6" width="5.421875" style="0" customWidth="1"/>
    <col min="7" max="7" width="5.140625" style="0" customWidth="1"/>
    <col min="8" max="8" width="5.57421875" style="0" customWidth="1"/>
    <col min="9" max="9" width="6.00390625" style="559" customWidth="1"/>
  </cols>
  <sheetData>
    <row r="1" spans="1:9" ht="33.75" customHeight="1" thickBot="1">
      <c r="A1" s="1805" t="s">
        <v>1274</v>
      </c>
      <c r="B1" s="1805"/>
      <c r="C1" s="1805"/>
      <c r="D1" s="1805"/>
      <c r="E1" s="1805"/>
      <c r="F1" s="1805"/>
      <c r="G1" s="1805"/>
      <c r="H1" s="1805"/>
      <c r="I1" s="1805"/>
    </row>
    <row r="2" spans="1:9" ht="28.5" customHeight="1" thickBot="1">
      <c r="A2" s="586" t="s">
        <v>1502</v>
      </c>
      <c r="B2" s="894">
        <v>2007</v>
      </c>
      <c r="C2" s="894">
        <v>2008</v>
      </c>
      <c r="D2" s="894">
        <v>2009</v>
      </c>
      <c r="E2" s="894">
        <v>2010</v>
      </c>
      <c r="F2" s="894">
        <v>2011</v>
      </c>
      <c r="G2" s="894">
        <v>2012</v>
      </c>
      <c r="H2" s="894">
        <v>2013</v>
      </c>
      <c r="I2" s="895" t="s">
        <v>839</v>
      </c>
    </row>
    <row r="3" spans="1:9" ht="15.75" customHeight="1">
      <c r="A3" s="70" t="s">
        <v>544</v>
      </c>
      <c r="B3" s="107">
        <f aca="true" t="shared" si="0" ref="B3:C6">B9+B25+B65</f>
        <v>17</v>
      </c>
      <c r="C3" s="107">
        <f t="shared" si="0"/>
        <v>21</v>
      </c>
      <c r="D3" s="107">
        <f>D9+D25+D65</f>
        <v>24</v>
      </c>
      <c r="E3" s="197"/>
      <c r="F3" s="197"/>
      <c r="G3" s="197"/>
      <c r="H3" s="197"/>
      <c r="I3" s="589"/>
    </row>
    <row r="4" spans="1:9" ht="15.75" customHeight="1">
      <c r="A4" s="43" t="s">
        <v>545</v>
      </c>
      <c r="B4" s="590">
        <f t="shared" si="0"/>
        <v>0</v>
      </c>
      <c r="C4" s="590">
        <f t="shared" si="0"/>
        <v>3</v>
      </c>
      <c r="D4" s="110">
        <f>D10+D26+D66</f>
        <v>4</v>
      </c>
      <c r="E4" s="200"/>
      <c r="F4" s="200"/>
      <c r="G4" s="200"/>
      <c r="H4" s="200"/>
      <c r="I4" s="591"/>
    </row>
    <row r="5" spans="1:9" ht="15.75" customHeight="1">
      <c r="A5" s="43" t="s">
        <v>1344</v>
      </c>
      <c r="B5" s="110">
        <f t="shared" si="0"/>
        <v>17</v>
      </c>
      <c r="C5" s="110">
        <f t="shared" si="0"/>
        <v>18</v>
      </c>
      <c r="D5" s="110">
        <f>D11+D27+D67</f>
        <v>20</v>
      </c>
      <c r="E5" s="200"/>
      <c r="F5" s="200"/>
      <c r="G5" s="200"/>
      <c r="H5" s="200"/>
      <c r="I5" s="591"/>
    </row>
    <row r="6" spans="1:9" ht="15.75" customHeight="1" thickBot="1">
      <c r="A6" s="44" t="s">
        <v>1549</v>
      </c>
      <c r="B6" s="143">
        <f t="shared" si="0"/>
        <v>0</v>
      </c>
      <c r="C6" s="143">
        <f t="shared" si="0"/>
        <v>0</v>
      </c>
      <c r="D6" s="143">
        <f>D12+D28+D68</f>
        <v>0</v>
      </c>
      <c r="E6" s="203"/>
      <c r="F6" s="203"/>
      <c r="G6" s="203"/>
      <c r="H6" s="203"/>
      <c r="I6" s="592"/>
    </row>
    <row r="7" spans="1:9" ht="15.75" customHeight="1" thickBot="1">
      <c r="A7" s="40"/>
      <c r="B7" s="246"/>
      <c r="C7" s="246"/>
      <c r="D7" s="246"/>
      <c r="E7" s="296"/>
      <c r="F7" s="296"/>
      <c r="G7" s="296"/>
      <c r="H7" s="296"/>
      <c r="I7" s="593"/>
    </row>
    <row r="8" spans="1:9" ht="56.25" customHeight="1" thickBot="1">
      <c r="A8" s="586" t="s">
        <v>968</v>
      </c>
      <c r="B8" s="894">
        <v>2007</v>
      </c>
      <c r="C8" s="894">
        <v>2008</v>
      </c>
      <c r="D8" s="894">
        <v>2009</v>
      </c>
      <c r="E8" s="894">
        <v>2010</v>
      </c>
      <c r="F8" s="894">
        <v>2011</v>
      </c>
      <c r="G8" s="894">
        <v>2012</v>
      </c>
      <c r="H8" s="894">
        <v>2013</v>
      </c>
      <c r="I8" s="895" t="s">
        <v>839</v>
      </c>
    </row>
    <row r="9" spans="1:9" ht="15.75" customHeight="1">
      <c r="A9" s="70" t="s">
        <v>544</v>
      </c>
      <c r="B9" s="107">
        <v>2</v>
      </c>
      <c r="C9" s="107">
        <v>4</v>
      </c>
      <c r="D9" s="107">
        <v>4</v>
      </c>
      <c r="E9" s="197"/>
      <c r="F9" s="197"/>
      <c r="G9" s="197"/>
      <c r="H9" s="197"/>
      <c r="I9" s="589"/>
    </row>
    <row r="10" spans="1:9" ht="15.75" customHeight="1">
      <c r="A10" s="43" t="s">
        <v>545</v>
      </c>
      <c r="B10" s="590">
        <v>0</v>
      </c>
      <c r="C10" s="590">
        <v>1</v>
      </c>
      <c r="D10" s="110">
        <v>2</v>
      </c>
      <c r="E10" s="200"/>
      <c r="F10" s="200"/>
      <c r="G10" s="200"/>
      <c r="H10" s="200"/>
      <c r="I10" s="591"/>
    </row>
    <row r="11" spans="1:9" ht="15.75" customHeight="1">
      <c r="A11" s="43" t="s">
        <v>1344</v>
      </c>
      <c r="B11" s="110">
        <v>2</v>
      </c>
      <c r="C11" s="110">
        <v>3</v>
      </c>
      <c r="D11" s="110">
        <v>2</v>
      </c>
      <c r="E11" s="200"/>
      <c r="F11" s="200"/>
      <c r="G11" s="200"/>
      <c r="H11" s="200"/>
      <c r="I11" s="591"/>
    </row>
    <row r="12" spans="1:9" ht="15.75" customHeight="1" thickBot="1">
      <c r="A12" s="44" t="s">
        <v>1549</v>
      </c>
      <c r="B12" s="143">
        <v>0</v>
      </c>
      <c r="C12" s="143">
        <v>0</v>
      </c>
      <c r="D12" s="143">
        <v>0</v>
      </c>
      <c r="E12" s="203"/>
      <c r="F12" s="178"/>
      <c r="G12" s="203"/>
      <c r="H12" s="203"/>
      <c r="I12" s="592"/>
    </row>
    <row r="13" spans="1:9" ht="15.75" customHeight="1" thickBot="1">
      <c r="A13" s="40"/>
      <c r="B13" s="246"/>
      <c r="C13" s="246"/>
      <c r="D13" s="246"/>
      <c r="E13" s="296"/>
      <c r="F13" s="225"/>
      <c r="G13" s="296"/>
      <c r="H13" s="296"/>
      <c r="I13" s="593"/>
    </row>
    <row r="14" spans="1:9" ht="19.5" customHeight="1" thickBot="1">
      <c r="A14" s="242" t="s">
        <v>1546</v>
      </c>
      <c r="B14" s="894">
        <v>2007</v>
      </c>
      <c r="C14" s="894">
        <v>2008</v>
      </c>
      <c r="D14" s="894">
        <v>2009</v>
      </c>
      <c r="E14" s="894">
        <v>2010</v>
      </c>
      <c r="F14" s="894">
        <v>2011</v>
      </c>
      <c r="G14" s="894">
        <v>2012</v>
      </c>
      <c r="H14" s="894">
        <v>2013</v>
      </c>
      <c r="I14" s="895" t="s">
        <v>839</v>
      </c>
    </row>
    <row r="15" spans="1:9" ht="30.75" customHeight="1">
      <c r="A15" s="896" t="s">
        <v>969</v>
      </c>
      <c r="B15" s="897"/>
      <c r="C15" s="897"/>
      <c r="D15" s="1394"/>
      <c r="E15" s="160"/>
      <c r="F15" s="160"/>
      <c r="G15" s="160"/>
      <c r="H15" s="127"/>
      <c r="I15" s="594"/>
    </row>
    <row r="16" spans="1:9" ht="19.5" customHeight="1" thickBot="1">
      <c r="A16" s="827" t="s">
        <v>970</v>
      </c>
      <c r="B16" s="858"/>
      <c r="C16" s="858">
        <v>4</v>
      </c>
      <c r="D16" s="1395">
        <v>8.1</v>
      </c>
      <c r="E16" s="205"/>
      <c r="F16" s="205"/>
      <c r="G16" s="205"/>
      <c r="H16" s="126"/>
      <c r="I16" s="596"/>
    </row>
    <row r="17" spans="1:9" ht="45.75" customHeight="1">
      <c r="A17" s="55" t="s">
        <v>1156</v>
      </c>
      <c r="B17" s="127"/>
      <c r="C17" s="127"/>
      <c r="D17" s="135"/>
      <c r="E17" s="316"/>
      <c r="F17" s="316"/>
      <c r="G17" s="316"/>
      <c r="H17" s="127"/>
      <c r="I17" s="594"/>
    </row>
    <row r="18" spans="1:9" ht="16.5" customHeight="1" thickBot="1">
      <c r="A18" s="52" t="s">
        <v>971</v>
      </c>
      <c r="B18" s="126"/>
      <c r="C18" s="126">
        <v>0</v>
      </c>
      <c r="D18" s="148">
        <v>0</v>
      </c>
      <c r="E18" s="205"/>
      <c r="F18" s="205"/>
      <c r="G18" s="205"/>
      <c r="H18" s="126"/>
      <c r="I18" s="596"/>
    </row>
    <row r="19" spans="1:9" ht="39.75" customHeight="1">
      <c r="A19" s="896" t="s">
        <v>972</v>
      </c>
      <c r="B19" s="897"/>
      <c r="C19" s="897"/>
      <c r="D19" s="897"/>
      <c r="E19" s="184"/>
      <c r="F19" s="184"/>
      <c r="G19" s="184"/>
      <c r="H19" s="94"/>
      <c r="I19" s="594"/>
    </row>
    <row r="20" spans="1:9" ht="15.75" customHeight="1" thickBot="1">
      <c r="A20" s="827" t="s">
        <v>973</v>
      </c>
      <c r="B20" s="858"/>
      <c r="C20" s="858">
        <v>2.16</v>
      </c>
      <c r="D20" s="858"/>
      <c r="E20" s="192"/>
      <c r="F20" s="142"/>
      <c r="G20" s="142"/>
      <c r="H20" s="142"/>
      <c r="I20" s="596"/>
    </row>
    <row r="21" spans="1:9" ht="54.75" customHeight="1">
      <c r="A21" s="248" t="s">
        <v>974</v>
      </c>
      <c r="B21" s="145"/>
      <c r="C21" s="149"/>
      <c r="D21" s="145"/>
      <c r="E21" s="601"/>
      <c r="F21" s="145"/>
      <c r="G21" s="145"/>
      <c r="H21" s="145"/>
      <c r="I21" s="602"/>
    </row>
    <row r="22" spans="1:9" ht="27.75" customHeight="1" thickBot="1">
      <c r="A22" s="52" t="s">
        <v>1157</v>
      </c>
      <c r="B22" s="142">
        <v>31</v>
      </c>
      <c r="C22" s="126">
        <v>26</v>
      </c>
      <c r="D22" s="142">
        <v>28</v>
      </c>
      <c r="E22" s="192"/>
      <c r="F22" s="142"/>
      <c r="G22" s="142"/>
      <c r="H22" s="142"/>
      <c r="I22" s="596"/>
    </row>
    <row r="23" spans="1:9" ht="18.75" customHeight="1" thickBot="1">
      <c r="A23" s="6"/>
      <c r="B23" s="6"/>
      <c r="C23" s="6"/>
      <c r="D23" s="6"/>
      <c r="E23" s="6"/>
      <c r="F23" s="6"/>
      <c r="G23" s="6"/>
      <c r="H23" s="6"/>
      <c r="I23" s="4"/>
    </row>
    <row r="24" spans="1:9" ht="55.5" customHeight="1" thickBot="1">
      <c r="A24" s="586" t="s">
        <v>975</v>
      </c>
      <c r="B24" s="894">
        <v>2007</v>
      </c>
      <c r="C24" s="894">
        <v>2008</v>
      </c>
      <c r="D24" s="894">
        <v>2009</v>
      </c>
      <c r="E24" s="894">
        <v>2010</v>
      </c>
      <c r="F24" s="894">
        <v>2011</v>
      </c>
      <c r="G24" s="894">
        <v>2012</v>
      </c>
      <c r="H24" s="894">
        <v>2013</v>
      </c>
      <c r="I24" s="895" t="s">
        <v>839</v>
      </c>
    </row>
    <row r="25" spans="1:9" ht="15.75" customHeight="1">
      <c r="A25" s="70" t="s">
        <v>544</v>
      </c>
      <c r="B25" s="107">
        <v>10</v>
      </c>
      <c r="C25" s="107">
        <v>11</v>
      </c>
      <c r="D25" s="107">
        <v>12</v>
      </c>
      <c r="E25" s="197"/>
      <c r="F25" s="197"/>
      <c r="G25" s="197"/>
      <c r="H25" s="197"/>
      <c r="I25" s="589"/>
    </row>
    <row r="26" spans="1:9" ht="15.75" customHeight="1">
      <c r="A26" s="43" t="s">
        <v>545</v>
      </c>
      <c r="B26" s="590"/>
      <c r="C26" s="590">
        <v>1</v>
      </c>
      <c r="D26" s="110">
        <v>1</v>
      </c>
      <c r="E26" s="200"/>
      <c r="F26" s="200"/>
      <c r="G26" s="200"/>
      <c r="H26" s="200"/>
      <c r="I26" s="591"/>
    </row>
    <row r="27" spans="1:9" ht="15.75" customHeight="1">
      <c r="A27" s="43" t="s">
        <v>1344</v>
      </c>
      <c r="B27" s="110">
        <v>10</v>
      </c>
      <c r="C27" s="110">
        <v>10</v>
      </c>
      <c r="D27" s="110">
        <v>11</v>
      </c>
      <c r="E27" s="200"/>
      <c r="F27" s="200"/>
      <c r="G27" s="200"/>
      <c r="H27" s="200"/>
      <c r="I27" s="591"/>
    </row>
    <row r="28" spans="1:9" ht="15.75" customHeight="1" thickBot="1">
      <c r="A28" s="44" t="s">
        <v>1549</v>
      </c>
      <c r="B28" s="143"/>
      <c r="C28" s="143"/>
      <c r="D28" s="143"/>
      <c r="E28" s="203"/>
      <c r="F28" s="178"/>
      <c r="G28" s="203"/>
      <c r="H28" s="203"/>
      <c r="I28" s="592"/>
    </row>
    <row r="29" spans="1:9" ht="15.75" customHeight="1" thickBot="1">
      <c r="A29" s="40"/>
      <c r="B29" s="246"/>
      <c r="C29" s="246"/>
      <c r="D29" s="246"/>
      <c r="E29" s="296"/>
      <c r="F29" s="225"/>
      <c r="G29" s="296"/>
      <c r="H29" s="296"/>
      <c r="I29" s="593"/>
    </row>
    <row r="30" spans="1:9" ht="24.75" customHeight="1" thickBot="1">
      <c r="A30" s="241" t="s">
        <v>1546</v>
      </c>
      <c r="B30" s="855">
        <v>2007</v>
      </c>
      <c r="C30" s="855">
        <v>2008</v>
      </c>
      <c r="D30" s="855">
        <v>2009</v>
      </c>
      <c r="E30" s="855">
        <v>2010</v>
      </c>
      <c r="F30" s="855">
        <v>2011</v>
      </c>
      <c r="G30" s="855">
        <v>2012</v>
      </c>
      <c r="H30" s="855">
        <v>2013</v>
      </c>
      <c r="I30" s="436" t="s">
        <v>839</v>
      </c>
    </row>
    <row r="31" spans="1:9" ht="131.25" customHeight="1">
      <c r="A31" s="55" t="s">
        <v>976</v>
      </c>
      <c r="B31" s="599"/>
      <c r="C31" s="94"/>
      <c r="D31" s="94"/>
      <c r="E31" s="94"/>
      <c r="F31" s="94"/>
      <c r="G31" s="94"/>
      <c r="H31" s="94"/>
      <c r="I31" s="594"/>
    </row>
    <row r="32" spans="1:9" ht="16.5" customHeight="1">
      <c r="A32" s="50" t="s">
        <v>977</v>
      </c>
      <c r="B32" s="590">
        <v>1.011</v>
      </c>
      <c r="C32" s="109">
        <v>440</v>
      </c>
      <c r="D32" s="137">
        <v>180</v>
      </c>
      <c r="E32" s="109"/>
      <c r="F32" s="109"/>
      <c r="G32" s="109"/>
      <c r="H32" s="109"/>
      <c r="I32" s="111"/>
    </row>
    <row r="33" spans="1:9" ht="18" customHeight="1">
      <c r="A33" s="606" t="s">
        <v>978</v>
      </c>
      <c r="B33" s="898">
        <v>3187</v>
      </c>
      <c r="C33" s="145">
        <v>18170</v>
      </c>
      <c r="D33" s="145">
        <v>2089</v>
      </c>
      <c r="E33" s="145"/>
      <c r="F33" s="145"/>
      <c r="G33" s="145"/>
      <c r="H33" s="145"/>
      <c r="I33" s="147"/>
    </row>
    <row r="34" spans="1:9" ht="17.25" customHeight="1">
      <c r="A34" s="899" t="s">
        <v>979</v>
      </c>
      <c r="B34" s="900">
        <v>29.8</v>
      </c>
      <c r="C34" s="149"/>
      <c r="D34" s="149">
        <v>540</v>
      </c>
      <c r="E34" s="149"/>
      <c r="F34" s="149"/>
      <c r="G34" s="149"/>
      <c r="H34" s="149"/>
      <c r="I34" s="147"/>
    </row>
    <row r="35" spans="1:9" ht="18.75" customHeight="1" thickBot="1">
      <c r="A35" s="603" t="s">
        <v>980</v>
      </c>
      <c r="B35" s="604"/>
      <c r="C35" s="133">
        <v>1</v>
      </c>
      <c r="D35" s="133"/>
      <c r="E35" s="133"/>
      <c r="F35" s="133"/>
      <c r="G35" s="133"/>
      <c r="H35" s="133"/>
      <c r="I35" s="141"/>
    </row>
    <row r="36" spans="1:9" ht="79.5" customHeight="1">
      <c r="A36" s="277" t="s">
        <v>159</v>
      </c>
      <c r="B36" s="605"/>
      <c r="C36" s="127"/>
      <c r="D36" s="127"/>
      <c r="E36" s="127"/>
      <c r="F36" s="127"/>
      <c r="G36" s="127"/>
      <c r="H36" s="127"/>
      <c r="I36" s="594"/>
    </row>
    <row r="37" spans="1:9" ht="19.5" customHeight="1">
      <c r="A37" s="603" t="s">
        <v>160</v>
      </c>
      <c r="B37" s="604"/>
      <c r="C37" s="133"/>
      <c r="D37" s="133">
        <v>2.596</v>
      </c>
      <c r="E37" s="133"/>
      <c r="F37" s="133"/>
      <c r="G37" s="133"/>
      <c r="H37" s="133"/>
      <c r="I37" s="595"/>
    </row>
    <row r="38" spans="1:9" ht="18" customHeight="1" thickBot="1">
      <c r="A38" s="606" t="s">
        <v>978</v>
      </c>
      <c r="B38" s="610"/>
      <c r="C38" s="142"/>
      <c r="D38" s="142">
        <v>902</v>
      </c>
      <c r="E38" s="142"/>
      <c r="F38" s="142"/>
      <c r="G38" s="142"/>
      <c r="H38" s="142"/>
      <c r="I38" s="144"/>
    </row>
    <row r="39" spans="1:9" ht="134.25" customHeight="1">
      <c r="A39" s="55" t="s">
        <v>161</v>
      </c>
      <c r="B39" s="605"/>
      <c r="C39" s="127"/>
      <c r="D39" s="127"/>
      <c r="E39" s="127"/>
      <c r="F39" s="127"/>
      <c r="G39" s="127"/>
      <c r="H39" s="127"/>
      <c r="I39" s="594"/>
    </row>
    <row r="40" spans="1:9" ht="17.25" customHeight="1">
      <c r="A40" s="606" t="s">
        <v>160</v>
      </c>
      <c r="B40" s="607"/>
      <c r="C40" s="137">
        <v>0.407</v>
      </c>
      <c r="D40" s="137">
        <v>4.291</v>
      </c>
      <c r="E40" s="137"/>
      <c r="F40" s="137"/>
      <c r="G40" s="137"/>
      <c r="H40" s="137"/>
      <c r="I40" s="600"/>
    </row>
    <row r="41" spans="1:9" ht="20.25" customHeight="1" thickBot="1">
      <c r="A41" s="675" t="s">
        <v>978</v>
      </c>
      <c r="B41" s="902">
        <v>24133</v>
      </c>
      <c r="C41" s="572">
        <v>14672</v>
      </c>
      <c r="D41" s="572">
        <v>9360</v>
      </c>
      <c r="E41" s="572"/>
      <c r="F41" s="572"/>
      <c r="G41" s="572"/>
      <c r="H41" s="572"/>
      <c r="I41" s="608"/>
    </row>
    <row r="42" spans="1:9" ht="82.5" customHeight="1">
      <c r="A42" s="609" t="s">
        <v>1352</v>
      </c>
      <c r="B42" s="605"/>
      <c r="C42" s="605"/>
      <c r="D42" s="127"/>
      <c r="E42" s="127"/>
      <c r="F42" s="127"/>
      <c r="G42" s="127"/>
      <c r="H42" s="94"/>
      <c r="I42" s="594"/>
    </row>
    <row r="43" spans="1:9" ht="17.25" customHeight="1" thickBot="1">
      <c r="A43" s="84" t="s">
        <v>1558</v>
      </c>
      <c r="B43" s="610"/>
      <c r="C43" s="126">
        <v>503.4</v>
      </c>
      <c r="D43" s="148">
        <v>0</v>
      </c>
      <c r="E43" s="148"/>
      <c r="F43" s="148"/>
      <c r="G43" s="148"/>
      <c r="H43" s="143"/>
      <c r="I43" s="596"/>
    </row>
    <row r="44" spans="1:9" ht="55.5" customHeight="1">
      <c r="A44" s="73" t="s">
        <v>162</v>
      </c>
      <c r="B44" s="94"/>
      <c r="C44" s="94"/>
      <c r="D44" s="107"/>
      <c r="E44" s="94"/>
      <c r="F44" s="94"/>
      <c r="G44" s="94"/>
      <c r="H44" s="94"/>
      <c r="I44" s="594"/>
    </row>
    <row r="45" spans="1:9" ht="28.5" customHeight="1" thickBot="1">
      <c r="A45" s="68" t="s">
        <v>163</v>
      </c>
      <c r="B45" s="142">
        <v>0</v>
      </c>
      <c r="C45" s="142">
        <v>0</v>
      </c>
      <c r="D45" s="143">
        <v>0</v>
      </c>
      <c r="E45" s="142"/>
      <c r="F45" s="142"/>
      <c r="G45" s="142"/>
      <c r="H45" s="142"/>
      <c r="I45" s="596"/>
    </row>
    <row r="46" spans="1:9" ht="29.25" customHeight="1">
      <c r="A46" s="55" t="s">
        <v>164</v>
      </c>
      <c r="B46" s="127"/>
      <c r="C46" s="127"/>
      <c r="D46" s="127"/>
      <c r="E46" s="135"/>
      <c r="F46" s="135"/>
      <c r="G46" s="135"/>
      <c r="H46" s="94"/>
      <c r="I46" s="594"/>
    </row>
    <row r="47" spans="1:9" ht="18.75" customHeight="1">
      <c r="A47" s="917" t="s">
        <v>1320</v>
      </c>
      <c r="B47" s="900">
        <v>0</v>
      </c>
      <c r="C47" s="900">
        <v>0</v>
      </c>
      <c r="D47" s="149">
        <v>0</v>
      </c>
      <c r="E47" s="544"/>
      <c r="F47" s="544"/>
      <c r="G47" s="544"/>
      <c r="H47" s="544"/>
      <c r="I47" s="602"/>
    </row>
    <row r="48" spans="1:9" ht="30.75" customHeight="1" thickBot="1">
      <c r="A48" s="446" t="s">
        <v>165</v>
      </c>
      <c r="B48" s="624"/>
      <c r="C48" s="624"/>
      <c r="D48" s="126"/>
      <c r="E48" s="148"/>
      <c r="F48" s="148"/>
      <c r="G48" s="148"/>
      <c r="H48" s="148"/>
      <c r="I48" s="596"/>
    </row>
    <row r="49" spans="1:9" ht="106.5" customHeight="1">
      <c r="A49" s="611" t="s">
        <v>166</v>
      </c>
      <c r="B49" s="94"/>
      <c r="C49" s="94"/>
      <c r="D49" s="94"/>
      <c r="E49" s="94"/>
      <c r="F49" s="135"/>
      <c r="G49" s="135"/>
      <c r="H49" s="94"/>
      <c r="I49" s="594"/>
    </row>
    <row r="50" spans="1:9" ht="16.5" customHeight="1">
      <c r="A50" s="314" t="s">
        <v>168</v>
      </c>
      <c r="B50" s="109">
        <v>1</v>
      </c>
      <c r="C50" s="109">
        <v>0</v>
      </c>
      <c r="D50" s="109">
        <v>0</v>
      </c>
      <c r="E50" s="109"/>
      <c r="F50" s="16"/>
      <c r="G50" s="16"/>
      <c r="H50" s="109"/>
      <c r="I50" s="600"/>
    </row>
    <row r="51" spans="1:9" ht="27.75" customHeight="1" thickBot="1">
      <c r="A51" s="578" t="s">
        <v>167</v>
      </c>
      <c r="B51" s="511">
        <v>2</v>
      </c>
      <c r="C51" s="511">
        <v>0</v>
      </c>
      <c r="D51" s="511">
        <v>0</v>
      </c>
      <c r="E51" s="511"/>
      <c r="F51" s="878"/>
      <c r="G51" s="878"/>
      <c r="H51" s="511"/>
      <c r="I51" s="608"/>
    </row>
    <row r="52" spans="1:9" ht="27.75" customHeight="1">
      <c r="A52" s="62" t="s">
        <v>169</v>
      </c>
      <c r="B52" s="127"/>
      <c r="C52" s="127"/>
      <c r="D52" s="127"/>
      <c r="E52" s="135"/>
      <c r="F52" s="135"/>
      <c r="G52" s="135"/>
      <c r="H52" s="94"/>
      <c r="I52" s="594"/>
    </row>
    <row r="53" spans="1:9" ht="28.5" customHeight="1" thickBot="1">
      <c r="A53" s="701" t="s">
        <v>170</v>
      </c>
      <c r="B53" s="126"/>
      <c r="C53" s="126"/>
      <c r="D53" s="126"/>
      <c r="E53" s="148"/>
      <c r="F53" s="148"/>
      <c r="G53" s="148"/>
      <c r="H53" s="126"/>
      <c r="I53" s="612"/>
    </row>
    <row r="54" spans="1:9" ht="51.75" customHeight="1">
      <c r="A54" s="62" t="s">
        <v>171</v>
      </c>
      <c r="B54" s="599"/>
      <c r="C54" s="599"/>
      <c r="D54" s="599"/>
      <c r="E54" s="599"/>
      <c r="F54" s="599"/>
      <c r="G54" s="107"/>
      <c r="H54" s="107"/>
      <c r="I54" s="594"/>
    </row>
    <row r="55" spans="1:9" ht="27.75" customHeight="1">
      <c r="A55" s="85" t="s">
        <v>172</v>
      </c>
      <c r="B55" s="590">
        <v>8</v>
      </c>
      <c r="C55" s="590">
        <v>2</v>
      </c>
      <c r="D55" s="590">
        <v>2</v>
      </c>
      <c r="E55" s="590"/>
      <c r="F55" s="590"/>
      <c r="G55" s="110"/>
      <c r="H55" s="110"/>
      <c r="I55" s="600"/>
    </row>
    <row r="56" spans="1:9" ht="17.25" customHeight="1" thickBot="1">
      <c r="A56" s="557" t="s">
        <v>173</v>
      </c>
      <c r="B56" s="904">
        <v>390</v>
      </c>
      <c r="C56" s="904">
        <v>315</v>
      </c>
      <c r="D56" s="904">
        <v>293</v>
      </c>
      <c r="E56" s="904"/>
      <c r="F56" s="904"/>
      <c r="G56" s="151"/>
      <c r="H56" s="151"/>
      <c r="I56" s="608"/>
    </row>
    <row r="57" spans="1:9" ht="81" customHeight="1">
      <c r="A57" s="1396" t="s">
        <v>174</v>
      </c>
      <c r="B57" s="1397"/>
      <c r="C57" s="1397"/>
      <c r="D57" s="1397"/>
      <c r="E57" s="1397"/>
      <c r="F57" s="1397"/>
      <c r="G57" s="1398"/>
      <c r="H57" s="1398"/>
      <c r="I57" s="1399"/>
    </row>
    <row r="58" spans="1:9" ht="25.5" customHeight="1" thickBot="1">
      <c r="A58" s="1400" t="s">
        <v>175</v>
      </c>
      <c r="B58" s="610"/>
      <c r="C58" s="610"/>
      <c r="D58" s="610">
        <v>200</v>
      </c>
      <c r="E58" s="610"/>
      <c r="F58" s="610"/>
      <c r="G58" s="143"/>
      <c r="H58" s="143"/>
      <c r="I58" s="596"/>
    </row>
    <row r="59" spans="1:9" ht="41.25" customHeight="1">
      <c r="A59" s="896" t="s">
        <v>176</v>
      </c>
      <c r="B59" s="1401"/>
      <c r="C59" s="905"/>
      <c r="D59" s="1402"/>
      <c r="E59" s="307"/>
      <c r="F59" s="307"/>
      <c r="G59" s="307"/>
      <c r="H59" s="307"/>
      <c r="I59" s="613"/>
    </row>
    <row r="60" spans="1:9" ht="18" customHeight="1" thickBot="1">
      <c r="A60" s="906" t="s">
        <v>177</v>
      </c>
      <c r="B60" s="1403"/>
      <c r="C60" s="907">
        <v>1700</v>
      </c>
      <c r="D60" s="907">
        <v>1700</v>
      </c>
      <c r="E60" s="908"/>
      <c r="F60" s="908"/>
      <c r="G60" s="908"/>
      <c r="H60" s="908"/>
      <c r="I60" s="909"/>
    </row>
    <row r="61" spans="1:9" ht="39.75" customHeight="1">
      <c r="A61" s="910" t="s">
        <v>178</v>
      </c>
      <c r="B61" s="911"/>
      <c r="C61" s="912"/>
      <c r="D61" s="307"/>
      <c r="E61" s="307"/>
      <c r="F61" s="307"/>
      <c r="G61" s="307"/>
      <c r="H61" s="307"/>
      <c r="I61" s="613"/>
    </row>
    <row r="62" spans="1:9" ht="20.25" customHeight="1" thickBot="1">
      <c r="A62" s="84" t="s">
        <v>179</v>
      </c>
      <c r="B62" s="913"/>
      <c r="C62" s="914">
        <v>502</v>
      </c>
      <c r="D62" s="914">
        <v>166</v>
      </c>
      <c r="E62" s="615"/>
      <c r="F62" s="615"/>
      <c r="G62" s="615"/>
      <c r="H62" s="615"/>
      <c r="I62" s="616"/>
    </row>
    <row r="63" spans="1:9" ht="13.5" customHeight="1" thickBot="1">
      <c r="A63" s="617"/>
      <c r="B63" s="40"/>
      <c r="C63" s="41"/>
      <c r="D63" s="41"/>
      <c r="E63" s="41"/>
      <c r="F63" s="41"/>
      <c r="G63" s="41"/>
      <c r="H63" s="41"/>
      <c r="I63" s="138"/>
    </row>
    <row r="64" spans="1:9" ht="65.25" customHeight="1">
      <c r="A64" s="694" t="s">
        <v>180</v>
      </c>
      <c r="B64" s="94">
        <v>2007</v>
      </c>
      <c r="C64" s="94">
        <v>2008</v>
      </c>
      <c r="D64" s="94">
        <v>2009</v>
      </c>
      <c r="E64" s="94">
        <v>2010</v>
      </c>
      <c r="F64" s="94">
        <v>2011</v>
      </c>
      <c r="G64" s="94">
        <v>2012</v>
      </c>
      <c r="H64" s="94">
        <v>2013</v>
      </c>
      <c r="I64" s="453" t="s">
        <v>839</v>
      </c>
    </row>
    <row r="65" spans="1:9" ht="15.75" customHeight="1">
      <c r="A65" s="555" t="s">
        <v>544</v>
      </c>
      <c r="B65" s="145">
        <v>5</v>
      </c>
      <c r="C65" s="145">
        <v>6</v>
      </c>
      <c r="D65" s="145">
        <v>8</v>
      </c>
      <c r="E65" s="406"/>
      <c r="F65" s="406"/>
      <c r="G65" s="406"/>
      <c r="H65" s="406"/>
      <c r="I65" s="620"/>
    </row>
    <row r="66" spans="1:9" ht="15.75" customHeight="1">
      <c r="A66" s="43" t="s">
        <v>545</v>
      </c>
      <c r="B66" s="590"/>
      <c r="C66" s="590">
        <v>1</v>
      </c>
      <c r="D66" s="590">
        <v>1</v>
      </c>
      <c r="E66" s="176"/>
      <c r="F66" s="199"/>
      <c r="G66" s="199"/>
      <c r="H66" s="199"/>
      <c r="I66" s="591"/>
    </row>
    <row r="67" spans="1:9" ht="15.75" customHeight="1">
      <c r="A67" s="43" t="s">
        <v>1344</v>
      </c>
      <c r="B67" s="109">
        <v>5</v>
      </c>
      <c r="C67" s="109">
        <v>5</v>
      </c>
      <c r="D67" s="109">
        <v>7</v>
      </c>
      <c r="E67" s="199"/>
      <c r="F67" s="199"/>
      <c r="G67" s="199"/>
      <c r="H67" s="199"/>
      <c r="I67" s="591"/>
    </row>
    <row r="68" spans="1:9" ht="16.5" customHeight="1" thickBot="1">
      <c r="A68" s="44" t="s">
        <v>1549</v>
      </c>
      <c r="B68" s="142"/>
      <c r="C68" s="142"/>
      <c r="D68" s="142"/>
      <c r="E68" s="202"/>
      <c r="F68" s="202"/>
      <c r="G68" s="202"/>
      <c r="H68" s="202"/>
      <c r="I68" s="592"/>
    </row>
    <row r="69" spans="1:9" ht="16.5" customHeight="1" thickBot="1">
      <c r="A69" s="40"/>
      <c r="B69" s="245"/>
      <c r="C69" s="245"/>
      <c r="D69" s="245"/>
      <c r="E69" s="295"/>
      <c r="F69" s="295"/>
      <c r="G69" s="295"/>
      <c r="H69" s="295"/>
      <c r="I69" s="593"/>
    </row>
    <row r="70" spans="1:9" ht="20.25" customHeight="1" thickBot="1">
      <c r="A70" s="249" t="s">
        <v>1546</v>
      </c>
      <c r="B70" s="855">
        <v>2007</v>
      </c>
      <c r="C70" s="855">
        <v>2008</v>
      </c>
      <c r="D70" s="855">
        <v>2009</v>
      </c>
      <c r="E70" s="855">
        <v>2010</v>
      </c>
      <c r="F70" s="855">
        <v>2011</v>
      </c>
      <c r="G70" s="855">
        <v>2012</v>
      </c>
      <c r="H70" s="855">
        <v>2013</v>
      </c>
      <c r="I70" s="915" t="s">
        <v>839</v>
      </c>
    </row>
    <row r="71" spans="1:9" ht="54.75" customHeight="1">
      <c r="A71" s="998" t="s">
        <v>181</v>
      </c>
      <c r="B71" s="894"/>
      <c r="C71" s="894"/>
      <c r="D71" s="894"/>
      <c r="E71" s="894"/>
      <c r="F71" s="894"/>
      <c r="G71" s="894"/>
      <c r="H71" s="894"/>
      <c r="I71" s="1399"/>
    </row>
    <row r="72" spans="1:9" ht="30.75" customHeight="1" thickBot="1">
      <c r="A72" s="1404" t="s">
        <v>182</v>
      </c>
      <c r="B72" s="142"/>
      <c r="C72" s="142">
        <v>0</v>
      </c>
      <c r="D72" s="142">
        <v>0</v>
      </c>
      <c r="E72" s="142"/>
      <c r="F72" s="142"/>
      <c r="G72" s="142"/>
      <c r="H72" s="142"/>
      <c r="I72" s="596"/>
    </row>
    <row r="73" spans="1:9" ht="69.75" customHeight="1">
      <c r="A73" s="611" t="s">
        <v>183</v>
      </c>
      <c r="B73" s="127"/>
      <c r="C73" s="127"/>
      <c r="D73" s="135"/>
      <c r="E73" s="135"/>
      <c r="F73" s="127"/>
      <c r="G73" s="508"/>
      <c r="H73" s="127"/>
      <c r="I73" s="594"/>
    </row>
    <row r="74" spans="1:9" ht="18" customHeight="1" thickBot="1">
      <c r="A74" s="52" t="s">
        <v>184</v>
      </c>
      <c r="B74" s="126">
        <v>3.751</v>
      </c>
      <c r="C74" s="126">
        <v>1.6</v>
      </c>
      <c r="D74" s="148">
        <v>6.556</v>
      </c>
      <c r="E74" s="148"/>
      <c r="F74" s="148"/>
      <c r="G74" s="148"/>
      <c r="H74" s="126"/>
      <c r="I74" s="596"/>
    </row>
    <row r="75" spans="1:9" ht="68.25" customHeight="1">
      <c r="A75" s="64" t="s">
        <v>185</v>
      </c>
      <c r="B75" s="127"/>
      <c r="C75" s="127"/>
      <c r="D75" s="135"/>
      <c r="E75" s="135"/>
      <c r="F75" s="127"/>
      <c r="G75" s="508"/>
      <c r="H75" s="127"/>
      <c r="I75" s="594"/>
    </row>
    <row r="76" spans="1:9" ht="18" customHeight="1">
      <c r="A76" s="314" t="s">
        <v>186</v>
      </c>
      <c r="B76" s="137">
        <v>0</v>
      </c>
      <c r="C76" s="137">
        <v>0</v>
      </c>
      <c r="D76" s="16">
        <v>0</v>
      </c>
      <c r="E76" s="16"/>
      <c r="F76" s="137"/>
      <c r="G76" s="308"/>
      <c r="H76" s="137"/>
      <c r="I76" s="600"/>
    </row>
    <row r="77" spans="1:9" ht="17.25" customHeight="1">
      <c r="A77" s="917" t="s">
        <v>187</v>
      </c>
      <c r="B77" s="149">
        <v>1</v>
      </c>
      <c r="C77" s="149">
        <v>5</v>
      </c>
      <c r="D77" s="149">
        <v>0</v>
      </c>
      <c r="E77" s="544"/>
      <c r="F77" s="544"/>
      <c r="G77" s="544"/>
      <c r="H77" s="145"/>
      <c r="I77" s="602"/>
    </row>
    <row r="78" spans="1:9" ht="18" customHeight="1" thickBot="1">
      <c r="A78" s="84" t="s">
        <v>188</v>
      </c>
      <c r="B78" s="126">
        <v>0</v>
      </c>
      <c r="C78" s="126">
        <v>1</v>
      </c>
      <c r="D78" s="126">
        <v>0</v>
      </c>
      <c r="E78" s="148"/>
      <c r="F78" s="148"/>
      <c r="G78" s="148"/>
      <c r="H78" s="142"/>
      <c r="I78" s="596"/>
    </row>
    <row r="79" spans="1:9" ht="42" customHeight="1">
      <c r="A79" s="918" t="s">
        <v>189</v>
      </c>
      <c r="B79" s="919"/>
      <c r="C79" s="897"/>
      <c r="D79" s="897"/>
      <c r="E79" s="135"/>
      <c r="F79" s="135"/>
      <c r="G79" s="135"/>
      <c r="H79" s="127"/>
      <c r="I79" s="594"/>
    </row>
    <row r="80" spans="1:9" ht="18" customHeight="1" thickBot="1">
      <c r="A80" s="920" t="s">
        <v>190</v>
      </c>
      <c r="B80" s="921">
        <v>1.722</v>
      </c>
      <c r="C80" s="858">
        <v>0.715</v>
      </c>
      <c r="D80" s="858"/>
      <c r="E80" s="148"/>
      <c r="F80" s="148"/>
      <c r="G80" s="148"/>
      <c r="H80" s="126"/>
      <c r="I80" s="596"/>
    </row>
    <row r="81" spans="1:9" ht="69" customHeight="1">
      <c r="A81" s="64" t="s">
        <v>191</v>
      </c>
      <c r="B81" s="605"/>
      <c r="C81" s="127"/>
      <c r="D81" s="127"/>
      <c r="E81" s="135"/>
      <c r="F81" s="135"/>
      <c r="G81" s="135"/>
      <c r="H81" s="127"/>
      <c r="I81" s="594"/>
    </row>
    <row r="82" spans="1:9" ht="30.75" customHeight="1" thickBot="1">
      <c r="A82" s="84" t="s">
        <v>192</v>
      </c>
      <c r="B82" s="624"/>
      <c r="C82" s="126">
        <v>0</v>
      </c>
      <c r="D82" s="126">
        <v>0</v>
      </c>
      <c r="E82" s="148"/>
      <c r="F82" s="148"/>
      <c r="G82" s="148"/>
      <c r="H82" s="126"/>
      <c r="I82" s="596"/>
    </row>
    <row r="83" spans="1:9" ht="40.5" customHeight="1">
      <c r="A83" s="922" t="s">
        <v>193</v>
      </c>
      <c r="B83" s="923"/>
      <c r="C83" s="149"/>
      <c r="D83" s="149"/>
      <c r="E83" s="149"/>
      <c r="F83" s="149"/>
      <c r="G83" s="149"/>
      <c r="H83" s="145"/>
      <c r="I83" s="602"/>
    </row>
    <row r="84" spans="1:9" ht="17.25" customHeight="1">
      <c r="A84" s="1405" t="s">
        <v>961</v>
      </c>
      <c r="B84" s="1406">
        <v>5</v>
      </c>
      <c r="C84" s="572">
        <v>5</v>
      </c>
      <c r="D84" s="572">
        <v>5</v>
      </c>
      <c r="E84" s="572"/>
      <c r="F84" s="572"/>
      <c r="G84" s="572"/>
      <c r="H84" s="511"/>
      <c r="I84" s="608"/>
    </row>
    <row r="85" spans="1:9" ht="27" customHeight="1" thickBot="1">
      <c r="A85" s="84" t="s">
        <v>194</v>
      </c>
      <c r="B85" s="924" t="s">
        <v>638</v>
      </c>
      <c r="C85" s="624" t="s">
        <v>638</v>
      </c>
      <c r="D85" s="624" t="s">
        <v>638</v>
      </c>
      <c r="E85" s="126"/>
      <c r="F85" s="126"/>
      <c r="G85" s="126"/>
      <c r="H85" s="142"/>
      <c r="I85" s="596"/>
    </row>
    <row r="86" spans="1:9" ht="39.75" customHeight="1">
      <c r="A86" s="1002" t="s">
        <v>195</v>
      </c>
      <c r="B86" s="1477"/>
      <c r="C86" s="1478"/>
      <c r="D86" s="1478"/>
      <c r="E86" s="785"/>
      <c r="F86" s="785"/>
      <c r="G86" s="785"/>
      <c r="H86" s="894"/>
      <c r="I86" s="1399"/>
    </row>
    <row r="87" spans="1:9" ht="17.25" customHeight="1">
      <c r="A87" s="1405" t="s">
        <v>196</v>
      </c>
      <c r="B87" s="1407"/>
      <c r="C87" s="607"/>
      <c r="D87" s="607">
        <v>2</v>
      </c>
      <c r="E87" s="137"/>
      <c r="F87" s="137"/>
      <c r="G87" s="137"/>
      <c r="H87" s="109"/>
      <c r="I87" s="600"/>
    </row>
    <row r="88" spans="1:9" ht="15" customHeight="1" thickBot="1">
      <c r="A88" s="980" t="s">
        <v>197</v>
      </c>
      <c r="B88" s="1479"/>
      <c r="C88" s="783"/>
      <c r="D88" s="783">
        <v>1</v>
      </c>
      <c r="E88" s="646"/>
      <c r="F88" s="646"/>
      <c r="G88" s="646"/>
      <c r="H88" s="942"/>
      <c r="I88" s="648"/>
    </row>
    <row r="89" spans="1:9" ht="41.25" customHeight="1">
      <c r="A89" s="64" t="s">
        <v>198</v>
      </c>
      <c r="B89" s="605"/>
      <c r="C89" s="127"/>
      <c r="D89" s="127"/>
      <c r="E89" s="127"/>
      <c r="F89" s="127"/>
      <c r="G89" s="127"/>
      <c r="H89" s="94"/>
      <c r="I89" s="594"/>
    </row>
    <row r="90" spans="1:9" ht="27.75" customHeight="1">
      <c r="A90" s="314" t="s">
        <v>1427</v>
      </c>
      <c r="B90" s="607">
        <v>0</v>
      </c>
      <c r="C90" s="137">
        <v>0</v>
      </c>
      <c r="D90" s="137">
        <v>0</v>
      </c>
      <c r="E90" s="137"/>
      <c r="F90" s="137"/>
      <c r="G90" s="137"/>
      <c r="H90" s="109"/>
      <c r="I90" s="600"/>
    </row>
    <row r="91" spans="1:9" ht="29.25" customHeight="1" thickBot="1">
      <c r="A91" s="84" t="s">
        <v>199</v>
      </c>
      <c r="B91" s="624">
        <v>1</v>
      </c>
      <c r="C91" s="126">
        <v>1</v>
      </c>
      <c r="D91" s="126">
        <v>1</v>
      </c>
      <c r="E91" s="126"/>
      <c r="F91" s="126"/>
      <c r="G91" s="126"/>
      <c r="H91" s="142"/>
      <c r="I91" s="596"/>
    </row>
    <row r="92" spans="1:9" ht="15.75" customHeight="1" thickBot="1">
      <c r="A92" s="626"/>
      <c r="B92" s="627"/>
      <c r="C92" s="247"/>
      <c r="D92" s="628"/>
      <c r="E92" s="247"/>
      <c r="F92" s="247"/>
      <c r="G92" s="247"/>
      <c r="H92" s="245"/>
      <c r="I92" s="629"/>
    </row>
    <row r="93" spans="1:9" ht="42" customHeight="1" thickBot="1">
      <c r="A93" s="489" t="s">
        <v>200</v>
      </c>
      <c r="B93" s="855">
        <v>2007</v>
      </c>
      <c r="C93" s="855">
        <v>2008</v>
      </c>
      <c r="D93" s="855">
        <v>2009</v>
      </c>
      <c r="E93" s="855">
        <v>2010</v>
      </c>
      <c r="F93" s="855">
        <v>2011</v>
      </c>
      <c r="G93" s="855">
        <v>2012</v>
      </c>
      <c r="H93" s="855">
        <v>2013</v>
      </c>
      <c r="I93" s="436" t="s">
        <v>839</v>
      </c>
    </row>
    <row r="94" spans="1:9" ht="15.75" customHeight="1">
      <c r="A94" s="70" t="s">
        <v>544</v>
      </c>
      <c r="B94" s="107">
        <f aca="true" t="shared" si="1" ref="B94:D97">B101+B119+B156+B175+B193+B219</f>
        <v>4</v>
      </c>
      <c r="C94" s="107">
        <f t="shared" si="1"/>
        <v>24</v>
      </c>
      <c r="D94" s="107">
        <f t="shared" si="1"/>
        <v>28</v>
      </c>
      <c r="E94" s="197"/>
      <c r="F94" s="197"/>
      <c r="G94" s="197"/>
      <c r="H94" s="197"/>
      <c r="I94" s="589"/>
    </row>
    <row r="95" spans="1:9" ht="15.75" customHeight="1">
      <c r="A95" s="43" t="s">
        <v>545</v>
      </c>
      <c r="B95" s="590">
        <f t="shared" si="1"/>
        <v>0</v>
      </c>
      <c r="C95" s="590">
        <f t="shared" si="1"/>
        <v>1</v>
      </c>
      <c r="D95" s="110">
        <f t="shared" si="1"/>
        <v>4</v>
      </c>
      <c r="E95" s="200"/>
      <c r="F95" s="200"/>
      <c r="G95" s="200"/>
      <c r="H95" s="200"/>
      <c r="I95" s="591"/>
    </row>
    <row r="96" spans="1:9" ht="15.75" customHeight="1">
      <c r="A96" s="43" t="s">
        <v>1344</v>
      </c>
      <c r="B96" s="110">
        <f t="shared" si="1"/>
        <v>4</v>
      </c>
      <c r="C96" s="110">
        <f t="shared" si="1"/>
        <v>14</v>
      </c>
      <c r="D96" s="110">
        <f t="shared" si="1"/>
        <v>14</v>
      </c>
      <c r="E96" s="200"/>
      <c r="F96" s="200"/>
      <c r="G96" s="200"/>
      <c r="H96" s="200"/>
      <c r="I96" s="591"/>
    </row>
    <row r="97" spans="1:9" ht="15.75" customHeight="1">
      <c r="A97" s="925" t="s">
        <v>1549</v>
      </c>
      <c r="B97" s="140">
        <f t="shared" si="1"/>
        <v>1</v>
      </c>
      <c r="C97" s="140">
        <f t="shared" si="1"/>
        <v>5</v>
      </c>
      <c r="D97" s="140">
        <f t="shared" si="1"/>
        <v>8</v>
      </c>
      <c r="E97" s="926"/>
      <c r="F97" s="926"/>
      <c r="G97" s="926"/>
      <c r="H97" s="926"/>
      <c r="I97" s="927"/>
    </row>
    <row r="98" spans="1:9" ht="15.75" customHeight="1" thickBot="1">
      <c r="A98" s="44" t="s">
        <v>572</v>
      </c>
      <c r="B98" s="143">
        <f>B105+B123+B197</f>
        <v>0</v>
      </c>
      <c r="C98" s="143">
        <f>C105+C123+C197</f>
        <v>4</v>
      </c>
      <c r="D98" s="143">
        <f>D105+D123+D197</f>
        <v>2</v>
      </c>
      <c r="E98" s="203"/>
      <c r="F98" s="203"/>
      <c r="G98" s="203"/>
      <c r="H98" s="203"/>
      <c r="I98" s="592"/>
    </row>
    <row r="99" spans="1:9" ht="18" customHeight="1" thickBot="1">
      <c r="A99" s="40"/>
      <c r="B99" s="246"/>
      <c r="C99" s="246"/>
      <c r="D99" s="246"/>
      <c r="E99" s="296"/>
      <c r="F99" s="296"/>
      <c r="G99" s="296"/>
      <c r="H99" s="296"/>
      <c r="I99" s="593"/>
    </row>
    <row r="100" spans="1:9" ht="30" customHeight="1" thickBot="1">
      <c r="A100" s="586" t="s">
        <v>1504</v>
      </c>
      <c r="B100" s="894">
        <v>2007</v>
      </c>
      <c r="C100" s="894">
        <v>2008</v>
      </c>
      <c r="D100" s="894">
        <v>2009</v>
      </c>
      <c r="E100" s="894">
        <v>2010</v>
      </c>
      <c r="F100" s="894">
        <v>2011</v>
      </c>
      <c r="G100" s="894">
        <v>2012</v>
      </c>
      <c r="H100" s="894">
        <v>2013</v>
      </c>
      <c r="I100" s="895" t="s">
        <v>839</v>
      </c>
    </row>
    <row r="101" spans="1:9" ht="15.75" customHeight="1">
      <c r="A101" s="70" t="s">
        <v>544</v>
      </c>
      <c r="B101" s="107">
        <v>1</v>
      </c>
      <c r="C101" s="107">
        <v>4</v>
      </c>
      <c r="D101" s="107">
        <v>4</v>
      </c>
      <c r="E101" s="197"/>
      <c r="F101" s="197"/>
      <c r="G101" s="197"/>
      <c r="H101" s="197"/>
      <c r="I101" s="589"/>
    </row>
    <row r="102" spans="1:9" ht="15.75" customHeight="1">
      <c r="A102" s="43" t="s">
        <v>545</v>
      </c>
      <c r="B102" s="590">
        <v>0</v>
      </c>
      <c r="C102" s="590">
        <v>0</v>
      </c>
      <c r="D102" s="110">
        <v>0</v>
      </c>
      <c r="E102" s="200"/>
      <c r="F102" s="200"/>
      <c r="G102" s="200"/>
      <c r="H102" s="200"/>
      <c r="I102" s="591"/>
    </row>
    <row r="103" spans="1:9" ht="15.75" customHeight="1">
      <c r="A103" s="43" t="s">
        <v>1344</v>
      </c>
      <c r="B103" s="110">
        <v>1</v>
      </c>
      <c r="C103" s="110">
        <v>2</v>
      </c>
      <c r="D103" s="110">
        <v>1</v>
      </c>
      <c r="E103" s="200"/>
      <c r="F103" s="200"/>
      <c r="G103" s="200"/>
      <c r="H103" s="200"/>
      <c r="I103" s="591"/>
    </row>
    <row r="104" spans="1:9" ht="15.75" customHeight="1">
      <c r="A104" s="43" t="s">
        <v>1549</v>
      </c>
      <c r="B104" s="110">
        <v>0</v>
      </c>
      <c r="C104" s="110">
        <v>1</v>
      </c>
      <c r="D104" s="110">
        <v>2</v>
      </c>
      <c r="E104" s="200"/>
      <c r="F104" s="176"/>
      <c r="G104" s="200"/>
      <c r="H104" s="200"/>
      <c r="I104" s="591"/>
    </row>
    <row r="105" spans="1:9" ht="15.75" customHeight="1" thickBot="1">
      <c r="A105" s="44" t="s">
        <v>573</v>
      </c>
      <c r="B105" s="143"/>
      <c r="C105" s="143">
        <v>1</v>
      </c>
      <c r="D105" s="143">
        <v>1</v>
      </c>
      <c r="E105" s="203"/>
      <c r="F105" s="178"/>
      <c r="G105" s="203"/>
      <c r="H105" s="203"/>
      <c r="I105" s="592"/>
    </row>
    <row r="106" spans="1:9" ht="14.25" customHeight="1" thickBot="1">
      <c r="A106" s="40"/>
      <c r="B106" s="246"/>
      <c r="C106" s="246"/>
      <c r="D106" s="246"/>
      <c r="E106" s="296"/>
      <c r="F106" s="225"/>
      <c r="G106" s="296"/>
      <c r="H106" s="296"/>
      <c r="I106" s="593"/>
    </row>
    <row r="107" spans="1:9" ht="19.5" customHeight="1" thickBot="1">
      <c r="A107" s="242" t="s">
        <v>1546</v>
      </c>
      <c r="B107" s="894">
        <v>2007</v>
      </c>
      <c r="C107" s="894">
        <v>2008</v>
      </c>
      <c r="D107" s="894">
        <v>2009</v>
      </c>
      <c r="E107" s="894">
        <v>2010</v>
      </c>
      <c r="F107" s="894">
        <v>2011</v>
      </c>
      <c r="G107" s="894">
        <v>2012</v>
      </c>
      <c r="H107" s="894">
        <v>2013</v>
      </c>
      <c r="I107" s="895" t="s">
        <v>839</v>
      </c>
    </row>
    <row r="108" spans="1:9" ht="39" customHeight="1">
      <c r="A108" s="930" t="s">
        <v>201</v>
      </c>
      <c r="B108" s="931"/>
      <c r="C108" s="931"/>
      <c r="D108" s="931"/>
      <c r="E108" s="618"/>
      <c r="F108" s="618"/>
      <c r="G108" s="618"/>
      <c r="H108" s="618"/>
      <c r="I108" s="619"/>
    </row>
    <row r="109" spans="1:9" ht="18" customHeight="1" thickBot="1">
      <c r="A109" s="934" t="s">
        <v>202</v>
      </c>
      <c r="B109" s="935"/>
      <c r="C109" s="935">
        <v>0</v>
      </c>
      <c r="D109" s="935">
        <v>0</v>
      </c>
      <c r="E109" s="928"/>
      <c r="F109" s="928"/>
      <c r="G109" s="928"/>
      <c r="H109" s="928"/>
      <c r="I109" s="929"/>
    </row>
    <row r="110" spans="1:9" ht="38.25" customHeight="1">
      <c r="A110" s="930" t="s">
        <v>203</v>
      </c>
      <c r="B110" s="931"/>
      <c r="C110" s="931"/>
      <c r="D110" s="931"/>
      <c r="E110" s="932"/>
      <c r="F110" s="932"/>
      <c r="G110" s="932"/>
      <c r="H110" s="932"/>
      <c r="I110" s="933"/>
    </row>
    <row r="111" spans="1:9" ht="18" customHeight="1" thickBot="1">
      <c r="A111" s="934" t="s">
        <v>204</v>
      </c>
      <c r="B111" s="935"/>
      <c r="C111" s="935">
        <v>0</v>
      </c>
      <c r="D111" s="935">
        <v>0</v>
      </c>
      <c r="E111" s="936"/>
      <c r="F111" s="936"/>
      <c r="G111" s="936"/>
      <c r="H111" s="936"/>
      <c r="I111" s="937"/>
    </row>
    <row r="112" spans="1:9" ht="67.5" customHeight="1">
      <c r="A112" s="89" t="s">
        <v>205</v>
      </c>
      <c r="B112" s="135"/>
      <c r="C112" s="127"/>
      <c r="D112" s="508"/>
      <c r="E112" s="186"/>
      <c r="F112" s="186"/>
      <c r="G112" s="186"/>
      <c r="H112" s="94"/>
      <c r="I112" s="594"/>
    </row>
    <row r="113" spans="1:9" ht="25.5" customHeight="1">
      <c r="A113" s="50" t="s">
        <v>686</v>
      </c>
      <c r="B113" s="137">
        <v>1</v>
      </c>
      <c r="C113" s="137">
        <v>1</v>
      </c>
      <c r="D113" s="308">
        <v>0</v>
      </c>
      <c r="E113" s="189"/>
      <c r="F113" s="189"/>
      <c r="G113" s="189"/>
      <c r="H113" s="109"/>
      <c r="I113" s="600"/>
    </row>
    <row r="114" spans="1:9" ht="15.75" customHeight="1" thickBot="1">
      <c r="A114" s="52" t="s">
        <v>206</v>
      </c>
      <c r="B114" s="126"/>
      <c r="C114" s="126"/>
      <c r="D114" s="625"/>
      <c r="E114" s="195"/>
      <c r="F114" s="195"/>
      <c r="G114" s="195"/>
      <c r="H114" s="142"/>
      <c r="I114" s="596"/>
    </row>
    <row r="115" spans="1:9" ht="67.5" customHeight="1">
      <c r="A115" s="938" t="s">
        <v>207</v>
      </c>
      <c r="B115" s="939"/>
      <c r="C115" s="939"/>
      <c r="D115" s="1409"/>
      <c r="E115" s="226"/>
      <c r="F115" s="226"/>
      <c r="G115" s="226"/>
      <c r="H115" s="94"/>
      <c r="I115" s="594"/>
    </row>
    <row r="116" spans="1:9" ht="30" customHeight="1" thickBot="1">
      <c r="A116" s="577" t="s">
        <v>208</v>
      </c>
      <c r="B116" s="940"/>
      <c r="C116" s="940" t="s">
        <v>635</v>
      </c>
      <c r="D116" s="1636" t="s">
        <v>635</v>
      </c>
      <c r="E116" s="195"/>
      <c r="F116" s="195"/>
      <c r="G116" s="195"/>
      <c r="H116" s="142"/>
      <c r="I116" s="596"/>
    </row>
    <row r="117" spans="1:9" ht="12.75" customHeight="1" thickBot="1">
      <c r="A117" s="63"/>
      <c r="B117" s="247"/>
      <c r="C117" s="247"/>
      <c r="D117" s="628"/>
      <c r="E117" s="243"/>
      <c r="F117" s="243"/>
      <c r="G117" s="243"/>
      <c r="H117" s="245"/>
      <c r="I117" s="629"/>
    </row>
    <row r="118" spans="1:9" ht="30" customHeight="1" thickBot="1">
      <c r="A118" s="586" t="s">
        <v>209</v>
      </c>
      <c r="B118" s="894">
        <v>2007</v>
      </c>
      <c r="C118" s="894">
        <v>2008</v>
      </c>
      <c r="D118" s="894">
        <v>2009</v>
      </c>
      <c r="E118" s="894">
        <v>2010</v>
      </c>
      <c r="F118" s="894">
        <v>2011</v>
      </c>
      <c r="G118" s="894">
        <v>2012</v>
      </c>
      <c r="H118" s="894">
        <v>2013</v>
      </c>
      <c r="I118" s="895" t="s">
        <v>839</v>
      </c>
    </row>
    <row r="119" spans="1:9" ht="16.5" customHeight="1">
      <c r="A119" s="70" t="s">
        <v>544</v>
      </c>
      <c r="B119" s="107">
        <v>0</v>
      </c>
      <c r="C119" s="107">
        <v>8</v>
      </c>
      <c r="D119" s="107">
        <v>9</v>
      </c>
      <c r="E119" s="197"/>
      <c r="F119" s="197"/>
      <c r="G119" s="197"/>
      <c r="H119" s="197"/>
      <c r="I119" s="589"/>
    </row>
    <row r="120" spans="1:9" ht="15.75" customHeight="1">
      <c r="A120" s="43" t="s">
        <v>545</v>
      </c>
      <c r="B120" s="590">
        <v>0</v>
      </c>
      <c r="C120" s="590"/>
      <c r="D120" s="110">
        <v>2</v>
      </c>
      <c r="E120" s="200"/>
      <c r="F120" s="200"/>
      <c r="G120" s="200"/>
      <c r="H120" s="200"/>
      <c r="I120" s="591"/>
    </row>
    <row r="121" spans="1:9" ht="16.5" customHeight="1">
      <c r="A121" s="43" t="s">
        <v>1344</v>
      </c>
      <c r="B121" s="110">
        <v>0</v>
      </c>
      <c r="C121" s="110">
        <v>6</v>
      </c>
      <c r="D121" s="110">
        <v>5</v>
      </c>
      <c r="E121" s="200"/>
      <c r="F121" s="200"/>
      <c r="G121" s="200"/>
      <c r="H121" s="200"/>
      <c r="I121" s="591"/>
    </row>
    <row r="122" spans="1:9" ht="17.25" customHeight="1">
      <c r="A122" s="925" t="s">
        <v>1549</v>
      </c>
      <c r="B122" s="140">
        <v>0</v>
      </c>
      <c r="C122" s="140">
        <v>0</v>
      </c>
      <c r="D122" s="140">
        <v>2</v>
      </c>
      <c r="E122" s="926"/>
      <c r="F122" s="580"/>
      <c r="G122" s="926"/>
      <c r="H122" s="926"/>
      <c r="I122" s="927"/>
    </row>
    <row r="123" spans="1:9" ht="17.25" customHeight="1" thickBot="1">
      <c r="A123" s="44" t="s">
        <v>572</v>
      </c>
      <c r="B123" s="143"/>
      <c r="C123" s="143">
        <v>2</v>
      </c>
      <c r="D123" s="143"/>
      <c r="E123" s="203"/>
      <c r="F123" s="178"/>
      <c r="G123" s="203"/>
      <c r="H123" s="203"/>
      <c r="I123" s="592"/>
    </row>
    <row r="124" spans="1:9" ht="12" customHeight="1" thickBot="1">
      <c r="A124" s="40"/>
      <c r="B124" s="246"/>
      <c r="C124" s="246"/>
      <c r="D124" s="246"/>
      <c r="E124" s="296"/>
      <c r="F124" s="225"/>
      <c r="G124" s="296"/>
      <c r="H124" s="296"/>
      <c r="I124" s="593"/>
    </row>
    <row r="125" spans="1:9" ht="24" customHeight="1" thickBot="1">
      <c r="A125" s="241" t="s">
        <v>1546</v>
      </c>
      <c r="B125" s="855">
        <v>2007</v>
      </c>
      <c r="C125" s="855">
        <v>2008</v>
      </c>
      <c r="D125" s="855">
        <v>2009</v>
      </c>
      <c r="E125" s="855">
        <v>2010</v>
      </c>
      <c r="F125" s="855">
        <v>2011</v>
      </c>
      <c r="G125" s="855">
        <v>2012</v>
      </c>
      <c r="H125" s="855">
        <v>2013</v>
      </c>
      <c r="I125" s="436" t="s">
        <v>839</v>
      </c>
    </row>
    <row r="126" spans="1:9" ht="66.75" customHeight="1">
      <c r="A126" s="945" t="s">
        <v>210</v>
      </c>
      <c r="B126" s="955"/>
      <c r="C126" s="955"/>
      <c r="D126" s="955"/>
      <c r="E126" s="587"/>
      <c r="F126" s="587"/>
      <c r="G126" s="587"/>
      <c r="H126" s="587"/>
      <c r="I126" s="630"/>
    </row>
    <row r="127" spans="1:9" ht="17.25" customHeight="1">
      <c r="A127" s="946" t="s">
        <v>589</v>
      </c>
      <c r="B127" s="137"/>
      <c r="C127" s="137">
        <v>0</v>
      </c>
      <c r="D127" s="137">
        <v>0</v>
      </c>
      <c r="E127" s="109"/>
      <c r="F127" s="109"/>
      <c r="G127" s="109"/>
      <c r="H127" s="109"/>
      <c r="I127" s="866"/>
    </row>
    <row r="128" spans="1:9" ht="30.75" customHeight="1" thickBot="1">
      <c r="A128" s="622" t="s">
        <v>211</v>
      </c>
      <c r="B128" s="126"/>
      <c r="C128" s="126">
        <v>0</v>
      </c>
      <c r="D128" s="126">
        <v>0</v>
      </c>
      <c r="E128" s="142"/>
      <c r="F128" s="142"/>
      <c r="G128" s="142"/>
      <c r="H128" s="142"/>
      <c r="I128" s="870"/>
    </row>
    <row r="129" spans="1:9" s="28" customFormat="1" ht="55.5" customHeight="1">
      <c r="A129" s="1410" t="s">
        <v>212</v>
      </c>
      <c r="B129" s="852"/>
      <c r="C129" s="852"/>
      <c r="D129" s="852"/>
      <c r="E129" s="572"/>
      <c r="F129" s="572"/>
      <c r="G129" s="572"/>
      <c r="H129" s="572"/>
      <c r="I129" s="1411"/>
    </row>
    <row r="130" spans="1:9" s="28" customFormat="1" ht="30.75" customHeight="1" thickBot="1">
      <c r="A130" s="736" t="s">
        <v>213</v>
      </c>
      <c r="B130" s="519"/>
      <c r="C130" s="519"/>
      <c r="D130" s="519">
        <v>0</v>
      </c>
      <c r="E130" s="126"/>
      <c r="F130" s="126"/>
      <c r="G130" s="126"/>
      <c r="H130" s="126"/>
      <c r="I130" s="1278"/>
    </row>
    <row r="131" spans="1:9" ht="55.5" customHeight="1">
      <c r="A131" s="751" t="s">
        <v>214</v>
      </c>
      <c r="B131" s="127"/>
      <c r="C131" s="127"/>
      <c r="D131" s="94"/>
      <c r="E131" s="94"/>
      <c r="F131" s="94"/>
      <c r="G131" s="94"/>
      <c r="H131" s="94"/>
      <c r="I131" s="863"/>
    </row>
    <row r="132" spans="1:9" ht="19.5" customHeight="1">
      <c r="A132" s="739" t="s">
        <v>1448</v>
      </c>
      <c r="B132" s="137"/>
      <c r="C132" s="137">
        <v>1</v>
      </c>
      <c r="D132" s="109"/>
      <c r="E132" s="109"/>
      <c r="F132" s="109"/>
      <c r="G132" s="109"/>
      <c r="H132" s="109"/>
      <c r="I132" s="866"/>
    </row>
    <row r="133" spans="1:9" ht="30.75" customHeight="1" thickBot="1">
      <c r="A133" s="622" t="s">
        <v>215</v>
      </c>
      <c r="B133" s="126"/>
      <c r="C133" s="126">
        <v>1</v>
      </c>
      <c r="D133" s="142"/>
      <c r="E133" s="142"/>
      <c r="F133" s="142"/>
      <c r="G133" s="142"/>
      <c r="H133" s="142"/>
      <c r="I133" s="870"/>
    </row>
    <row r="134" spans="1:9" ht="42" customHeight="1">
      <c r="A134" s="1363" t="s">
        <v>216</v>
      </c>
      <c r="B134" s="1412"/>
      <c r="C134" s="1412"/>
      <c r="D134" s="1412"/>
      <c r="E134" s="894"/>
      <c r="F134" s="894"/>
      <c r="G134" s="894"/>
      <c r="H134" s="894"/>
      <c r="I134" s="941"/>
    </row>
    <row r="135" spans="1:9" ht="18.75" customHeight="1">
      <c r="A135" s="1364" t="s">
        <v>1330</v>
      </c>
      <c r="B135" s="864"/>
      <c r="C135" s="864">
        <v>1</v>
      </c>
      <c r="D135" s="864"/>
      <c r="E135" s="109"/>
      <c r="F135" s="109"/>
      <c r="G135" s="109"/>
      <c r="H135" s="109"/>
      <c r="I135" s="866"/>
    </row>
    <row r="136" spans="1:9" ht="18" customHeight="1" thickBot="1">
      <c r="A136" s="760" t="s">
        <v>217</v>
      </c>
      <c r="B136" s="972"/>
      <c r="C136" s="972">
        <v>0</v>
      </c>
      <c r="D136" s="972">
        <v>1</v>
      </c>
      <c r="E136" s="942"/>
      <c r="F136" s="942"/>
      <c r="G136" s="942"/>
      <c r="H136" s="942"/>
      <c r="I136" s="943"/>
    </row>
    <row r="137" spans="1:9" ht="69.75" customHeight="1">
      <c r="A137" s="1480" t="s">
        <v>219</v>
      </c>
      <c r="B137" s="1412"/>
      <c r="C137" s="1412"/>
      <c r="D137" s="1412"/>
      <c r="E137" s="894"/>
      <c r="F137" s="894"/>
      <c r="G137" s="894"/>
      <c r="H137" s="894"/>
      <c r="I137" s="941"/>
    </row>
    <row r="138" spans="1:9" ht="17.25" customHeight="1">
      <c r="A138" s="1364" t="s">
        <v>962</v>
      </c>
      <c r="B138" s="864"/>
      <c r="C138" s="864">
        <v>80</v>
      </c>
      <c r="D138" s="864">
        <v>77</v>
      </c>
      <c r="E138" s="109"/>
      <c r="F138" s="109"/>
      <c r="G138" s="109"/>
      <c r="H138" s="109"/>
      <c r="I138" s="866"/>
    </row>
    <row r="139" spans="1:9" ht="30.75" customHeight="1" thickBot="1">
      <c r="A139" s="1481" t="s">
        <v>218</v>
      </c>
      <c r="B139" s="972"/>
      <c r="C139" s="972">
        <v>0</v>
      </c>
      <c r="D139" s="972">
        <v>1</v>
      </c>
      <c r="E139" s="942"/>
      <c r="F139" s="942"/>
      <c r="G139" s="942"/>
      <c r="H139" s="942"/>
      <c r="I139" s="943"/>
    </row>
    <row r="140" spans="1:9" ht="103.5" customHeight="1">
      <c r="A140" s="945" t="s">
        <v>220</v>
      </c>
      <c r="B140" s="785"/>
      <c r="C140" s="785"/>
      <c r="D140" s="894"/>
      <c r="E140" s="894"/>
      <c r="F140" s="894"/>
      <c r="G140" s="894"/>
      <c r="H140" s="894"/>
      <c r="I140" s="941"/>
    </row>
    <row r="141" spans="1:9" ht="15" customHeight="1">
      <c r="A141" s="946" t="s">
        <v>650</v>
      </c>
      <c r="B141" s="137"/>
      <c r="C141" s="137">
        <v>3.035</v>
      </c>
      <c r="D141" s="109">
        <v>0</v>
      </c>
      <c r="E141" s="109"/>
      <c r="F141" s="109"/>
      <c r="G141" s="109"/>
      <c r="H141" s="109"/>
      <c r="I141" s="866"/>
    </row>
    <row r="142" spans="1:9" ht="15" customHeight="1" thickBot="1">
      <c r="A142" s="947" t="s">
        <v>221</v>
      </c>
      <c r="B142" s="646"/>
      <c r="C142" s="646">
        <v>0</v>
      </c>
      <c r="D142" s="942">
        <v>0</v>
      </c>
      <c r="E142" s="942"/>
      <c r="F142" s="942"/>
      <c r="G142" s="942"/>
      <c r="H142" s="942"/>
      <c r="I142" s="943"/>
    </row>
    <row r="143" spans="1:9" ht="144" customHeight="1">
      <c r="A143" s="1484" t="s">
        <v>222</v>
      </c>
      <c r="B143" s="962"/>
      <c r="C143" s="962"/>
      <c r="D143" s="962"/>
      <c r="E143" s="894"/>
      <c r="F143" s="894"/>
      <c r="G143" s="894"/>
      <c r="H143" s="894"/>
      <c r="I143" s="941"/>
    </row>
    <row r="144" spans="1:9" ht="42.75" customHeight="1" thickBot="1">
      <c r="A144" s="1414" t="s">
        <v>223</v>
      </c>
      <c r="B144" s="519"/>
      <c r="C144" s="519">
        <v>0</v>
      </c>
      <c r="D144" s="519">
        <v>0</v>
      </c>
      <c r="E144" s="142"/>
      <c r="F144" s="142"/>
      <c r="G144" s="142"/>
      <c r="H144" s="142"/>
      <c r="I144" s="870"/>
    </row>
    <row r="145" spans="1:9" ht="54.75" customHeight="1">
      <c r="A145" s="945" t="s">
        <v>224</v>
      </c>
      <c r="B145" s="785"/>
      <c r="C145" s="785"/>
      <c r="D145" s="894"/>
      <c r="E145" s="894"/>
      <c r="F145" s="894"/>
      <c r="G145" s="894"/>
      <c r="H145" s="894"/>
      <c r="I145" s="941"/>
    </row>
    <row r="146" spans="1:9" ht="17.25" customHeight="1" thickBot="1">
      <c r="A146" s="1001" t="s">
        <v>225</v>
      </c>
      <c r="B146" s="126"/>
      <c r="C146" s="126">
        <v>82.65</v>
      </c>
      <c r="D146" s="142">
        <v>27.58</v>
      </c>
      <c r="E146" s="142"/>
      <c r="F146" s="142"/>
      <c r="G146" s="142"/>
      <c r="H146" s="142"/>
      <c r="I146" s="870"/>
    </row>
    <row r="147" spans="1:9" ht="170.25" customHeight="1">
      <c r="A147" s="945" t="s">
        <v>226</v>
      </c>
      <c r="B147" s="785"/>
      <c r="C147" s="785"/>
      <c r="D147" s="894"/>
      <c r="E147" s="894"/>
      <c r="F147" s="894"/>
      <c r="G147" s="894"/>
      <c r="H147" s="894"/>
      <c r="I147" s="941"/>
    </row>
    <row r="148" spans="1:9" ht="18" customHeight="1">
      <c r="A148" s="948" t="s">
        <v>693</v>
      </c>
      <c r="B148" s="133"/>
      <c r="C148" s="133"/>
      <c r="D148" s="139"/>
      <c r="E148" s="139"/>
      <c r="F148" s="139"/>
      <c r="G148" s="139"/>
      <c r="H148" s="139"/>
      <c r="I148" s="868"/>
    </row>
    <row r="149" spans="1:9" ht="24.75" customHeight="1">
      <c r="A149" s="739" t="s">
        <v>227</v>
      </c>
      <c r="B149" s="137"/>
      <c r="C149" s="137">
        <v>21.6</v>
      </c>
      <c r="D149" s="109">
        <v>7.9</v>
      </c>
      <c r="E149" s="109"/>
      <c r="F149" s="109"/>
      <c r="G149" s="109"/>
      <c r="H149" s="109"/>
      <c r="I149" s="866"/>
    </row>
    <row r="150" spans="1:9" ht="42" customHeight="1">
      <c r="A150" s="739" t="s">
        <v>228</v>
      </c>
      <c r="B150" s="137"/>
      <c r="C150" s="137"/>
      <c r="D150" s="109"/>
      <c r="E150" s="109"/>
      <c r="F150" s="109"/>
      <c r="G150" s="109"/>
      <c r="H150" s="109"/>
      <c r="I150" s="866"/>
    </row>
    <row r="151" spans="1:9" ht="20.25" customHeight="1">
      <c r="A151" s="739" t="s">
        <v>229</v>
      </c>
      <c r="B151" s="137"/>
      <c r="C151" s="137"/>
      <c r="D151" s="109"/>
      <c r="E151" s="109"/>
      <c r="F151" s="109"/>
      <c r="G151" s="109"/>
      <c r="H151" s="109"/>
      <c r="I151" s="866"/>
    </row>
    <row r="152" spans="1:9" ht="17.25" customHeight="1">
      <c r="A152" s="739" t="s">
        <v>230</v>
      </c>
      <c r="B152" s="137"/>
      <c r="C152" s="137"/>
      <c r="D152" s="109"/>
      <c r="E152" s="109"/>
      <c r="F152" s="109"/>
      <c r="G152" s="109"/>
      <c r="H152" s="109"/>
      <c r="I152" s="866"/>
    </row>
    <row r="153" spans="1:9" ht="39.75" customHeight="1" thickBot="1">
      <c r="A153" s="947" t="s">
        <v>231</v>
      </c>
      <c r="B153" s="646"/>
      <c r="C153" s="646"/>
      <c r="D153" s="942"/>
      <c r="E153" s="942"/>
      <c r="F153" s="942"/>
      <c r="G153" s="942"/>
      <c r="H153" s="942"/>
      <c r="I153" s="943"/>
    </row>
    <row r="154" spans="1:9" ht="15" customHeight="1" thickBot="1">
      <c r="A154" s="999"/>
      <c r="B154" s="247"/>
      <c r="C154" s="247"/>
      <c r="D154" s="245"/>
      <c r="E154" s="245"/>
      <c r="F154" s="245"/>
      <c r="G154" s="245"/>
      <c r="H154" s="245"/>
      <c r="I154" s="1000"/>
    </row>
    <row r="155" spans="1:9" ht="28.5" customHeight="1" thickBot="1">
      <c r="A155" s="952" t="s">
        <v>1500</v>
      </c>
      <c r="B155" s="855">
        <v>2007</v>
      </c>
      <c r="C155" s="855">
        <v>2008</v>
      </c>
      <c r="D155" s="855">
        <v>2009</v>
      </c>
      <c r="E155" s="855">
        <v>2010</v>
      </c>
      <c r="F155" s="855">
        <v>2011</v>
      </c>
      <c r="G155" s="855">
        <v>2012</v>
      </c>
      <c r="H155" s="855">
        <v>2013</v>
      </c>
      <c r="I155" s="503" t="s">
        <v>839</v>
      </c>
    </row>
    <row r="156" spans="1:9" ht="15.75" customHeight="1">
      <c r="A156" s="70" t="s">
        <v>544</v>
      </c>
      <c r="B156" s="94">
        <v>1</v>
      </c>
      <c r="C156" s="94">
        <v>2</v>
      </c>
      <c r="D156" s="94">
        <v>4</v>
      </c>
      <c r="E156" s="183"/>
      <c r="F156" s="183"/>
      <c r="G156" s="183"/>
      <c r="H156" s="183"/>
      <c r="I156" s="589"/>
    </row>
    <row r="157" spans="1:9" ht="15.75" customHeight="1">
      <c r="A157" s="43" t="s">
        <v>545</v>
      </c>
      <c r="B157" s="109">
        <v>0</v>
      </c>
      <c r="C157" s="109">
        <v>0</v>
      </c>
      <c r="D157" s="109">
        <v>0</v>
      </c>
      <c r="E157" s="199"/>
      <c r="F157" s="199"/>
      <c r="G157" s="199"/>
      <c r="H157" s="199"/>
      <c r="I157" s="591"/>
    </row>
    <row r="158" spans="1:9" ht="16.5" customHeight="1">
      <c r="A158" s="43" t="s">
        <v>1344</v>
      </c>
      <c r="B158" s="109">
        <v>0</v>
      </c>
      <c r="C158" s="109">
        <v>1</v>
      </c>
      <c r="D158" s="109">
        <v>3</v>
      </c>
      <c r="E158" s="199"/>
      <c r="F158" s="199"/>
      <c r="G158" s="199"/>
      <c r="H158" s="199"/>
      <c r="I158" s="591"/>
    </row>
    <row r="159" spans="1:9" ht="16.5" customHeight="1" thickBot="1">
      <c r="A159" s="44" t="s">
        <v>1549</v>
      </c>
      <c r="B159" s="142">
        <v>1</v>
      </c>
      <c r="C159" s="142">
        <v>1</v>
      </c>
      <c r="D159" s="142">
        <v>1</v>
      </c>
      <c r="E159" s="202"/>
      <c r="F159" s="202"/>
      <c r="G159" s="202"/>
      <c r="H159" s="202"/>
      <c r="I159" s="592"/>
    </row>
    <row r="160" spans="1:9" ht="18" customHeight="1" thickBot="1">
      <c r="A160" s="40"/>
      <c r="B160" s="245"/>
      <c r="C160" s="245"/>
      <c r="D160" s="245"/>
      <c r="E160" s="295"/>
      <c r="F160" s="295"/>
      <c r="G160" s="295"/>
      <c r="H160" s="295"/>
      <c r="I160" s="593"/>
    </row>
    <row r="161" spans="1:9" ht="25.5" customHeight="1" thickBot="1">
      <c r="A161" s="241" t="s">
        <v>1546</v>
      </c>
      <c r="B161" s="855">
        <v>2007</v>
      </c>
      <c r="C161" s="855">
        <v>2008</v>
      </c>
      <c r="D161" s="855">
        <v>2009</v>
      </c>
      <c r="E161" s="855">
        <v>2010</v>
      </c>
      <c r="F161" s="855">
        <v>2011</v>
      </c>
      <c r="G161" s="855">
        <v>2012</v>
      </c>
      <c r="H161" s="855">
        <v>2013</v>
      </c>
      <c r="I161" s="503" t="s">
        <v>839</v>
      </c>
    </row>
    <row r="162" spans="1:9" ht="74.25" customHeight="1">
      <c r="A162" s="1415" t="s">
        <v>232</v>
      </c>
      <c r="B162" s="962"/>
      <c r="C162" s="962"/>
      <c r="D162" s="962"/>
      <c r="E162" s="894"/>
      <c r="F162" s="894"/>
      <c r="G162" s="894"/>
      <c r="H162" s="894"/>
      <c r="I162" s="941"/>
    </row>
    <row r="163" spans="1:9" ht="14.25" customHeight="1" thickBot="1">
      <c r="A163" s="1416" t="s">
        <v>233</v>
      </c>
      <c r="B163" s="519"/>
      <c r="C163" s="519"/>
      <c r="D163" s="519">
        <v>0</v>
      </c>
      <c r="E163" s="142"/>
      <c r="F163" s="142"/>
      <c r="G163" s="142"/>
      <c r="H163" s="142"/>
      <c r="I163" s="870"/>
    </row>
    <row r="164" spans="1:9" s="28" customFormat="1" ht="39.75" customHeight="1">
      <c r="A164" s="1417" t="s">
        <v>234</v>
      </c>
      <c r="B164" s="725"/>
      <c r="C164" s="725"/>
      <c r="D164" s="725"/>
      <c r="E164" s="725"/>
      <c r="F164" s="725"/>
      <c r="G164" s="725"/>
      <c r="H164" s="725"/>
      <c r="I164" s="1418"/>
    </row>
    <row r="165" spans="1:9" s="28" customFormat="1" ht="15.75" customHeight="1" thickBot="1">
      <c r="A165" s="1419" t="s">
        <v>235</v>
      </c>
      <c r="B165" s="102"/>
      <c r="C165" s="102"/>
      <c r="D165" s="102">
        <v>0</v>
      </c>
      <c r="E165" s="102"/>
      <c r="F165" s="102"/>
      <c r="G165" s="102"/>
      <c r="H165" s="102"/>
      <c r="I165" s="1284"/>
    </row>
    <row r="166" spans="1:9" ht="41.25" customHeight="1">
      <c r="A166" s="64" t="s">
        <v>236</v>
      </c>
      <c r="B166" s="127"/>
      <c r="C166" s="127"/>
      <c r="D166" s="508"/>
      <c r="E166" s="160"/>
      <c r="F166" s="160"/>
      <c r="G166" s="160"/>
      <c r="H166" s="135"/>
      <c r="I166" s="594"/>
    </row>
    <row r="167" spans="1:9" ht="27" customHeight="1">
      <c r="A167" s="315" t="s">
        <v>277</v>
      </c>
      <c r="B167" s="133" t="s">
        <v>638</v>
      </c>
      <c r="C167" s="133">
        <v>0.207</v>
      </c>
      <c r="D167" s="133">
        <v>1.261</v>
      </c>
      <c r="E167" s="191"/>
      <c r="F167" s="191"/>
      <c r="G167" s="191"/>
      <c r="H167" s="136"/>
      <c r="I167" s="595"/>
    </row>
    <row r="168" spans="1:9" ht="18" customHeight="1" thickBot="1">
      <c r="A168" s="84" t="s">
        <v>237</v>
      </c>
      <c r="B168" s="133" t="s">
        <v>638</v>
      </c>
      <c r="C168" s="126">
        <v>0.16</v>
      </c>
      <c r="D168" s="126">
        <v>0.96</v>
      </c>
      <c r="E168" s="195"/>
      <c r="F168" s="195"/>
      <c r="G168" s="195"/>
      <c r="H168" s="148"/>
      <c r="I168" s="596"/>
    </row>
    <row r="169" spans="1:9" ht="45" customHeight="1">
      <c r="A169" s="950" t="s">
        <v>238</v>
      </c>
      <c r="B169" s="127"/>
      <c r="C169" s="127"/>
      <c r="D169" s="127"/>
      <c r="E169" s="226"/>
      <c r="F169" s="226"/>
      <c r="G169" s="226"/>
      <c r="H169" s="135"/>
      <c r="I169" s="594"/>
    </row>
    <row r="170" spans="1:9" ht="18.75" customHeight="1">
      <c r="A170" s="1405" t="s">
        <v>1458</v>
      </c>
      <c r="B170" s="137">
        <v>1</v>
      </c>
      <c r="C170" s="137"/>
      <c r="D170" s="137"/>
      <c r="E170" s="189"/>
      <c r="F170" s="189"/>
      <c r="G170" s="189"/>
      <c r="H170" s="16"/>
      <c r="I170" s="600"/>
    </row>
    <row r="171" spans="1:9" ht="17.25" customHeight="1">
      <c r="A171" s="1405" t="s">
        <v>1330</v>
      </c>
      <c r="B171" s="137"/>
      <c r="C171" s="137">
        <v>0</v>
      </c>
      <c r="D171" s="137">
        <v>0</v>
      </c>
      <c r="E171" s="189"/>
      <c r="F171" s="189"/>
      <c r="G171" s="189"/>
      <c r="H171" s="16"/>
      <c r="I171" s="600"/>
    </row>
    <row r="172" spans="1:9" ht="20.25" customHeight="1" thickBot="1">
      <c r="A172" s="614" t="s">
        <v>239</v>
      </c>
      <c r="B172" s="126"/>
      <c r="C172" s="126">
        <v>0</v>
      </c>
      <c r="D172" s="126">
        <v>0</v>
      </c>
      <c r="E172" s="195"/>
      <c r="F172" s="195"/>
      <c r="G172" s="195"/>
      <c r="H172" s="148"/>
      <c r="I172" s="612"/>
    </row>
    <row r="173" spans="1:9" ht="12" customHeight="1" thickBot="1">
      <c r="A173" s="951"/>
      <c r="B173" s="247"/>
      <c r="C173" s="247"/>
      <c r="D173" s="247"/>
      <c r="E173" s="243"/>
      <c r="F173" s="243"/>
      <c r="G173" s="243"/>
      <c r="H173" s="172"/>
      <c r="I173" s="634"/>
    </row>
    <row r="174" spans="1:9" ht="33.75" customHeight="1" thickBot="1">
      <c r="A174" s="952" t="s">
        <v>240</v>
      </c>
      <c r="B174" s="855">
        <v>2007</v>
      </c>
      <c r="C174" s="855">
        <v>2008</v>
      </c>
      <c r="D174" s="855">
        <v>2009</v>
      </c>
      <c r="E174" s="855">
        <v>2010</v>
      </c>
      <c r="F174" s="855">
        <v>2011</v>
      </c>
      <c r="G174" s="855">
        <v>2012</v>
      </c>
      <c r="H174" s="855">
        <v>2013</v>
      </c>
      <c r="I174" s="953" t="s">
        <v>839</v>
      </c>
    </row>
    <row r="175" spans="1:9" ht="16.5" customHeight="1">
      <c r="A175" s="70" t="s">
        <v>544</v>
      </c>
      <c r="B175" s="94">
        <v>0</v>
      </c>
      <c r="C175" s="94">
        <v>3</v>
      </c>
      <c r="D175" s="94">
        <v>4</v>
      </c>
      <c r="E175" s="94"/>
      <c r="F175" s="94"/>
      <c r="G175" s="94"/>
      <c r="H175" s="94"/>
      <c r="I175" s="594"/>
    </row>
    <row r="176" spans="1:9" ht="15.75" customHeight="1">
      <c r="A176" s="43" t="s">
        <v>545</v>
      </c>
      <c r="B176" s="109"/>
      <c r="C176" s="109"/>
      <c r="D176" s="109">
        <v>1</v>
      </c>
      <c r="E176" s="109"/>
      <c r="F176" s="109"/>
      <c r="G176" s="109"/>
      <c r="H176" s="109"/>
      <c r="I176" s="600"/>
    </row>
    <row r="177" spans="1:9" ht="15.75" customHeight="1">
      <c r="A177" s="43" t="s">
        <v>1344</v>
      </c>
      <c r="B177" s="109">
        <v>1</v>
      </c>
      <c r="C177" s="109">
        <v>1</v>
      </c>
      <c r="D177" s="109">
        <v>1</v>
      </c>
      <c r="E177" s="109"/>
      <c r="F177" s="109"/>
      <c r="G177" s="109"/>
      <c r="H177" s="109"/>
      <c r="I177" s="600"/>
    </row>
    <row r="178" spans="1:9" ht="15.75" customHeight="1" thickBot="1">
      <c r="A178" s="44" t="s">
        <v>1549</v>
      </c>
      <c r="B178" s="142"/>
      <c r="C178" s="142">
        <v>2</v>
      </c>
      <c r="D178" s="142">
        <v>2</v>
      </c>
      <c r="E178" s="142"/>
      <c r="F178" s="142"/>
      <c r="G178" s="142"/>
      <c r="H178" s="142"/>
      <c r="I178" s="596"/>
    </row>
    <row r="179" spans="1:9" ht="9" customHeight="1" thickBot="1">
      <c r="A179" s="40"/>
      <c r="B179" s="245"/>
      <c r="C179" s="245"/>
      <c r="D179" s="245"/>
      <c r="E179" s="245"/>
      <c r="F179" s="245"/>
      <c r="G179" s="245"/>
      <c r="H179" s="245"/>
      <c r="I179" s="629"/>
    </row>
    <row r="180" spans="1:9" ht="15.75" customHeight="1" thickBot="1">
      <c r="A180" s="249" t="s">
        <v>1546</v>
      </c>
      <c r="B180" s="855">
        <v>2007</v>
      </c>
      <c r="C180" s="855">
        <v>2008</v>
      </c>
      <c r="D180" s="855">
        <v>2009</v>
      </c>
      <c r="E180" s="855">
        <v>2010</v>
      </c>
      <c r="F180" s="855">
        <v>2011</v>
      </c>
      <c r="G180" s="855">
        <v>2012</v>
      </c>
      <c r="H180" s="855">
        <v>2013</v>
      </c>
      <c r="I180" s="953" t="s">
        <v>839</v>
      </c>
    </row>
    <row r="181" spans="1:9" ht="67.5" customHeight="1">
      <c r="A181" s="954" t="s">
        <v>241</v>
      </c>
      <c r="B181" s="956"/>
      <c r="C181" s="956"/>
      <c r="D181" s="956"/>
      <c r="E181" s="587"/>
      <c r="F181" s="587"/>
      <c r="G181" s="587"/>
      <c r="H181" s="587"/>
      <c r="I181" s="957"/>
    </row>
    <row r="182" spans="1:9" ht="16.5" customHeight="1" thickBot="1">
      <c r="A182" s="958" t="s">
        <v>1239</v>
      </c>
      <c r="B182" s="959"/>
      <c r="C182" s="959">
        <v>0</v>
      </c>
      <c r="D182" s="959">
        <v>0</v>
      </c>
      <c r="E182" s="960"/>
      <c r="F182" s="960"/>
      <c r="G182" s="960"/>
      <c r="H182" s="960"/>
      <c r="I182" s="961"/>
    </row>
    <row r="183" spans="1:9" ht="65.25" customHeight="1">
      <c r="A183" s="746" t="s">
        <v>242</v>
      </c>
      <c r="B183" s="785"/>
      <c r="C183" s="785"/>
      <c r="D183" s="894"/>
      <c r="E183" s="894"/>
      <c r="F183" s="894"/>
      <c r="G183" s="894"/>
      <c r="H183" s="894"/>
      <c r="I183" s="963"/>
    </row>
    <row r="184" spans="1:9" ht="13.5" customHeight="1">
      <c r="A184" s="285" t="s">
        <v>1096</v>
      </c>
      <c r="B184" s="137">
        <v>1</v>
      </c>
      <c r="C184" s="137"/>
      <c r="D184" s="109"/>
      <c r="E184" s="109"/>
      <c r="F184" s="109"/>
      <c r="G184" s="109"/>
      <c r="H184" s="109"/>
      <c r="I184" s="111"/>
    </row>
    <row r="185" spans="1:9" ht="27.75" customHeight="1" thickBot="1">
      <c r="A185" s="286" t="s">
        <v>243</v>
      </c>
      <c r="B185" s="646"/>
      <c r="C185" s="646">
        <v>0</v>
      </c>
      <c r="D185" s="646">
        <v>0</v>
      </c>
      <c r="E185" s="942"/>
      <c r="F185" s="942"/>
      <c r="G185" s="942"/>
      <c r="H185" s="942"/>
      <c r="I185" s="276"/>
    </row>
    <row r="186" spans="1:9" ht="51.75" customHeight="1">
      <c r="A186" s="1482" t="s">
        <v>244</v>
      </c>
      <c r="B186" s="1413"/>
      <c r="C186" s="1413"/>
      <c r="D186" s="1413"/>
      <c r="E186" s="572"/>
      <c r="F186" s="572"/>
      <c r="G186" s="511"/>
      <c r="H186" s="511"/>
      <c r="I186" s="152"/>
    </row>
    <row r="187" spans="1:9" ht="15" customHeight="1" thickBot="1">
      <c r="A187" s="1420" t="s">
        <v>278</v>
      </c>
      <c r="B187" s="858"/>
      <c r="C187" s="858"/>
      <c r="D187" s="858">
        <v>1</v>
      </c>
      <c r="E187" s="126"/>
      <c r="F187" s="126"/>
      <c r="G187" s="142"/>
      <c r="H187" s="142"/>
      <c r="I187" s="144"/>
    </row>
    <row r="188" spans="1:9" ht="39" customHeight="1">
      <c r="A188" s="954" t="s">
        <v>245</v>
      </c>
      <c r="B188" s="962"/>
      <c r="C188" s="962"/>
      <c r="D188" s="962"/>
      <c r="E188" s="894"/>
      <c r="F188" s="894"/>
      <c r="G188" s="894"/>
      <c r="H188" s="894"/>
      <c r="I188" s="963"/>
    </row>
    <row r="189" spans="1:9" ht="18.75" customHeight="1">
      <c r="A189" s="964" t="s">
        <v>246</v>
      </c>
      <c r="B189" s="236"/>
      <c r="C189" s="236">
        <v>0.384</v>
      </c>
      <c r="D189" s="236">
        <v>5.1</v>
      </c>
      <c r="E189" s="109"/>
      <c r="F189" s="109"/>
      <c r="G189" s="109"/>
      <c r="H189" s="109"/>
      <c r="I189" s="111"/>
    </row>
    <row r="190" spans="1:9" ht="27.75" customHeight="1" thickBot="1">
      <c r="A190" s="965" t="s">
        <v>247</v>
      </c>
      <c r="B190" s="650"/>
      <c r="C190" s="650">
        <v>0.2</v>
      </c>
      <c r="D190" s="650">
        <v>3.2</v>
      </c>
      <c r="E190" s="942"/>
      <c r="F190" s="942"/>
      <c r="G190" s="942"/>
      <c r="H190" s="942"/>
      <c r="I190" s="276"/>
    </row>
    <row r="191" spans="1:9" ht="12.75" customHeight="1" thickBot="1">
      <c r="A191" s="63"/>
      <c r="B191" s="247"/>
      <c r="C191" s="247"/>
      <c r="D191" s="247"/>
      <c r="E191" s="247"/>
      <c r="F191" s="247"/>
      <c r="G191" s="247"/>
      <c r="H191" s="247"/>
      <c r="I191" s="172"/>
    </row>
    <row r="192" spans="1:9" ht="27.75" customHeight="1" thickBot="1">
      <c r="A192" s="952" t="s">
        <v>248</v>
      </c>
      <c r="B192" s="855">
        <v>2007</v>
      </c>
      <c r="C192" s="855">
        <v>2008</v>
      </c>
      <c r="D192" s="855">
        <v>2009</v>
      </c>
      <c r="E192" s="855">
        <v>2010</v>
      </c>
      <c r="F192" s="855">
        <v>2011</v>
      </c>
      <c r="G192" s="855">
        <v>2012</v>
      </c>
      <c r="H192" s="855">
        <v>2013</v>
      </c>
      <c r="I192" s="953" t="s">
        <v>839</v>
      </c>
    </row>
    <row r="193" spans="1:9" ht="15" customHeight="1">
      <c r="A193" s="70" t="s">
        <v>544</v>
      </c>
      <c r="B193" s="94"/>
      <c r="C193" s="94">
        <v>4</v>
      </c>
      <c r="D193" s="94">
        <v>4</v>
      </c>
      <c r="E193" s="94"/>
      <c r="F193" s="94"/>
      <c r="G193" s="94"/>
      <c r="H193" s="94"/>
      <c r="I193" s="594"/>
    </row>
    <row r="194" spans="1:9" ht="15" customHeight="1">
      <c r="A194" s="43" t="s">
        <v>545</v>
      </c>
      <c r="B194" s="109"/>
      <c r="C194" s="109"/>
      <c r="D194" s="109"/>
      <c r="E194" s="109"/>
      <c r="F194" s="109"/>
      <c r="G194" s="109"/>
      <c r="H194" s="109"/>
      <c r="I194" s="600"/>
    </row>
    <row r="195" spans="1:9" ht="15" customHeight="1">
      <c r="A195" s="43" t="s">
        <v>1344</v>
      </c>
      <c r="B195" s="109"/>
      <c r="C195" s="109">
        <v>2</v>
      </c>
      <c r="D195" s="109">
        <v>2</v>
      </c>
      <c r="E195" s="109"/>
      <c r="F195" s="109"/>
      <c r="G195" s="109"/>
      <c r="H195" s="109"/>
      <c r="I195" s="600"/>
    </row>
    <row r="196" spans="1:9" ht="15" customHeight="1">
      <c r="A196" s="925" t="s">
        <v>1549</v>
      </c>
      <c r="B196" s="139"/>
      <c r="C196" s="139">
        <v>1</v>
      </c>
      <c r="D196" s="139">
        <v>1</v>
      </c>
      <c r="E196" s="139"/>
      <c r="F196" s="139"/>
      <c r="G196" s="139"/>
      <c r="H196" s="139"/>
      <c r="I196" s="595"/>
    </row>
    <row r="197" spans="1:9" ht="15" customHeight="1" thickBot="1">
      <c r="A197" s="44" t="s">
        <v>573</v>
      </c>
      <c r="B197" s="142"/>
      <c r="C197" s="142">
        <v>1</v>
      </c>
      <c r="D197" s="142">
        <v>1</v>
      </c>
      <c r="E197" s="142"/>
      <c r="F197" s="142"/>
      <c r="G197" s="142"/>
      <c r="H197" s="142"/>
      <c r="I197" s="596"/>
    </row>
    <row r="198" spans="1:9" ht="14.25" customHeight="1" thickBot="1">
      <c r="A198" s="40"/>
      <c r="B198" s="245"/>
      <c r="C198" s="245"/>
      <c r="D198" s="245"/>
      <c r="E198" s="245"/>
      <c r="F198" s="245"/>
      <c r="G198" s="245"/>
      <c r="H198" s="245"/>
      <c r="I198" s="629"/>
    </row>
    <row r="199" spans="1:9" ht="21.75" customHeight="1" thickBot="1">
      <c r="A199" s="249" t="s">
        <v>1546</v>
      </c>
      <c r="B199" s="855">
        <v>2007</v>
      </c>
      <c r="C199" s="855">
        <v>2008</v>
      </c>
      <c r="D199" s="855">
        <v>2009</v>
      </c>
      <c r="E199" s="855">
        <v>2010</v>
      </c>
      <c r="F199" s="855">
        <v>2011</v>
      </c>
      <c r="G199" s="855">
        <v>2012</v>
      </c>
      <c r="H199" s="855">
        <v>2013</v>
      </c>
      <c r="I199" s="953" t="s">
        <v>839</v>
      </c>
    </row>
    <row r="200" spans="1:9" ht="104.25" customHeight="1">
      <c r="A200" s="746" t="s">
        <v>249</v>
      </c>
      <c r="B200" s="785"/>
      <c r="C200" s="785"/>
      <c r="D200" s="785"/>
      <c r="E200" s="785"/>
      <c r="F200" s="785"/>
      <c r="G200" s="785"/>
      <c r="H200" s="785"/>
      <c r="I200" s="966"/>
    </row>
    <row r="201" spans="1:9" ht="15.75" customHeight="1">
      <c r="A201" s="606" t="s">
        <v>1319</v>
      </c>
      <c r="B201" s="137"/>
      <c r="C201" s="137"/>
      <c r="D201" s="137">
        <v>1</v>
      </c>
      <c r="E201" s="137"/>
      <c r="F201" s="137"/>
      <c r="G201" s="137"/>
      <c r="H201" s="137"/>
      <c r="I201" s="317"/>
    </row>
    <row r="202" spans="1:9" ht="30" customHeight="1">
      <c r="A202" s="50" t="s">
        <v>250</v>
      </c>
      <c r="B202" s="773"/>
      <c r="C202" s="773"/>
      <c r="D202" s="773"/>
      <c r="E202" s="137"/>
      <c r="F202" s="137"/>
      <c r="G202" s="137"/>
      <c r="H202" s="137"/>
      <c r="I202" s="317"/>
    </row>
    <row r="203" spans="1:9" ht="16.5" customHeight="1">
      <c r="A203" s="50" t="s">
        <v>251</v>
      </c>
      <c r="B203" s="773"/>
      <c r="C203" s="773"/>
      <c r="D203" s="773"/>
      <c r="E203" s="137"/>
      <c r="F203" s="137"/>
      <c r="G203" s="137"/>
      <c r="H203" s="137"/>
      <c r="I203" s="317"/>
    </row>
    <row r="204" spans="1:9" ht="16.5" customHeight="1">
      <c r="A204" s="50" t="s">
        <v>252</v>
      </c>
      <c r="B204" s="1421" t="s">
        <v>638</v>
      </c>
      <c r="C204" s="1421">
        <v>0.3</v>
      </c>
      <c r="D204" s="1421">
        <v>0.858</v>
      </c>
      <c r="E204" s="137"/>
      <c r="F204" s="137"/>
      <c r="G204" s="137"/>
      <c r="H204" s="137"/>
      <c r="I204" s="317"/>
    </row>
    <row r="205" spans="1:9" ht="16.5" customHeight="1">
      <c r="A205" s="50" t="s">
        <v>253</v>
      </c>
      <c r="B205" s="1421">
        <v>0.7</v>
      </c>
      <c r="C205" s="1421">
        <v>2.3</v>
      </c>
      <c r="D205" s="1421">
        <v>8.1</v>
      </c>
      <c r="E205" s="137"/>
      <c r="F205" s="137"/>
      <c r="G205" s="137"/>
      <c r="H205" s="137"/>
      <c r="I205" s="317"/>
    </row>
    <row r="206" spans="1:9" ht="16.5" customHeight="1">
      <c r="A206" s="50" t="s">
        <v>254</v>
      </c>
      <c r="B206" s="1421" t="s">
        <v>638</v>
      </c>
      <c r="C206" s="1422">
        <v>12</v>
      </c>
      <c r="D206" s="1422">
        <v>29</v>
      </c>
      <c r="E206" s="137"/>
      <c r="F206" s="137"/>
      <c r="G206" s="137"/>
      <c r="H206" s="137"/>
      <c r="I206" s="317"/>
    </row>
    <row r="207" spans="1:9" ht="16.5" customHeight="1">
      <c r="A207" s="50" t="s">
        <v>255</v>
      </c>
      <c r="B207" s="1421" t="s">
        <v>638</v>
      </c>
      <c r="C207" s="1423">
        <v>9029</v>
      </c>
      <c r="D207" s="1423">
        <v>8703</v>
      </c>
      <c r="E207" s="137"/>
      <c r="F207" s="137"/>
      <c r="G207" s="137"/>
      <c r="H207" s="137"/>
      <c r="I207" s="317"/>
    </row>
    <row r="208" spans="1:9" ht="16.5" customHeight="1">
      <c r="A208" s="50" t="s">
        <v>256</v>
      </c>
      <c r="B208" s="1421" t="s">
        <v>638</v>
      </c>
      <c r="C208" s="1421">
        <v>284.9</v>
      </c>
      <c r="D208" s="1421">
        <v>284.894</v>
      </c>
      <c r="E208" s="137"/>
      <c r="F208" s="137"/>
      <c r="G208" s="137"/>
      <c r="H208" s="137"/>
      <c r="I208" s="317"/>
    </row>
    <row r="209" spans="1:9" ht="28.5" customHeight="1" thickBot="1">
      <c r="A209" s="52" t="s">
        <v>257</v>
      </c>
      <c r="B209" s="1424" t="s">
        <v>638</v>
      </c>
      <c r="C209" s="1424">
        <v>0.2</v>
      </c>
      <c r="D209" s="1424">
        <v>1.3</v>
      </c>
      <c r="E209" s="126"/>
      <c r="F209" s="126"/>
      <c r="G209" s="126"/>
      <c r="H209" s="126"/>
      <c r="I209" s="685"/>
    </row>
    <row r="210" spans="1:9" ht="79.5" customHeight="1">
      <c r="A210" s="1483" t="s">
        <v>258</v>
      </c>
      <c r="B210" s="962"/>
      <c r="C210" s="962"/>
      <c r="D210" s="962"/>
      <c r="E210" s="785"/>
      <c r="F210" s="785"/>
      <c r="G210" s="785"/>
      <c r="H210" s="785"/>
      <c r="I210" s="966"/>
    </row>
    <row r="211" spans="1:9" ht="28.5" customHeight="1" thickBot="1">
      <c r="A211" s="103" t="s">
        <v>259</v>
      </c>
      <c r="B211" s="519"/>
      <c r="C211" s="519">
        <v>0</v>
      </c>
      <c r="D211" s="519">
        <v>0</v>
      </c>
      <c r="E211" s="126"/>
      <c r="F211" s="126"/>
      <c r="G211" s="126"/>
      <c r="H211" s="126"/>
      <c r="I211" s="685"/>
    </row>
    <row r="212" spans="1:9" ht="64.5" customHeight="1">
      <c r="A212" s="968" t="s">
        <v>260</v>
      </c>
      <c r="B212" s="944"/>
      <c r="C212" s="944"/>
      <c r="D212" s="944"/>
      <c r="E212" s="572"/>
      <c r="F212" s="572"/>
      <c r="G212" s="572"/>
      <c r="H212" s="572"/>
      <c r="I212" s="967"/>
    </row>
    <row r="213" spans="1:9" ht="55.5" customHeight="1" thickBot="1">
      <c r="A213" s="577" t="s">
        <v>614</v>
      </c>
      <c r="B213" s="940"/>
      <c r="C213" s="940" t="s">
        <v>635</v>
      </c>
      <c r="D213" s="940" t="s">
        <v>635</v>
      </c>
      <c r="E213" s="126"/>
      <c r="F213" s="126"/>
      <c r="G213" s="126"/>
      <c r="H213" s="126"/>
      <c r="I213" s="685"/>
    </row>
    <row r="214" spans="1:9" ht="39" customHeight="1">
      <c r="A214" s="611" t="s">
        <v>261</v>
      </c>
      <c r="B214" s="785"/>
      <c r="C214" s="785"/>
      <c r="D214" s="785"/>
      <c r="E214" s="785"/>
      <c r="F214" s="785"/>
      <c r="G214" s="785"/>
      <c r="H214" s="785"/>
      <c r="I214" s="966"/>
    </row>
    <row r="215" spans="1:9" ht="16.5" customHeight="1">
      <c r="A215" s="56" t="s">
        <v>262</v>
      </c>
      <c r="B215" s="133"/>
      <c r="C215" s="133">
        <v>19.5</v>
      </c>
      <c r="D215" s="133">
        <v>12.9</v>
      </c>
      <c r="E215" s="133"/>
      <c r="F215" s="133"/>
      <c r="G215" s="133"/>
      <c r="H215" s="133"/>
      <c r="I215" s="318"/>
    </row>
    <row r="216" spans="1:9" ht="28.5" customHeight="1" thickBot="1">
      <c r="A216" s="52" t="s">
        <v>263</v>
      </c>
      <c r="B216" s="126"/>
      <c r="C216" s="126">
        <v>5</v>
      </c>
      <c r="D216" s="126">
        <v>4.8</v>
      </c>
      <c r="E216" s="126"/>
      <c r="F216" s="126"/>
      <c r="G216" s="126"/>
      <c r="H216" s="126"/>
      <c r="I216" s="685"/>
    </row>
    <row r="217" spans="1:9" ht="15.75" customHeight="1" thickBot="1">
      <c r="A217" s="63"/>
      <c r="B217" s="247"/>
      <c r="C217" s="247"/>
      <c r="D217" s="247"/>
      <c r="E217" s="247"/>
      <c r="F217" s="247"/>
      <c r="G217" s="247"/>
      <c r="H217" s="247"/>
      <c r="I217" s="172"/>
    </row>
    <row r="218" spans="1:9" ht="30.75" customHeight="1" thickBot="1">
      <c r="A218" s="489" t="s">
        <v>1501</v>
      </c>
      <c r="B218" s="855">
        <v>2007</v>
      </c>
      <c r="C218" s="855">
        <v>2008</v>
      </c>
      <c r="D218" s="855">
        <v>2009</v>
      </c>
      <c r="E218" s="855">
        <v>2010</v>
      </c>
      <c r="F218" s="855">
        <v>2011</v>
      </c>
      <c r="G218" s="855">
        <v>2012</v>
      </c>
      <c r="H218" s="855">
        <v>2013</v>
      </c>
      <c r="I218" s="953" t="s">
        <v>839</v>
      </c>
    </row>
    <row r="219" spans="1:9" ht="16.5" customHeight="1">
      <c r="A219" s="70" t="s">
        <v>544</v>
      </c>
      <c r="B219" s="94">
        <v>2</v>
      </c>
      <c r="C219" s="94">
        <v>3</v>
      </c>
      <c r="D219" s="94">
        <v>3</v>
      </c>
      <c r="E219" s="94"/>
      <c r="F219" s="94"/>
      <c r="G219" s="94"/>
      <c r="H219" s="94"/>
      <c r="I219" s="594"/>
    </row>
    <row r="220" spans="1:9" ht="15.75" customHeight="1">
      <c r="A220" s="43" t="s">
        <v>545</v>
      </c>
      <c r="B220" s="109">
        <v>0</v>
      </c>
      <c r="C220" s="109">
        <v>1</v>
      </c>
      <c r="D220" s="109">
        <v>1</v>
      </c>
      <c r="E220" s="109"/>
      <c r="F220" s="109"/>
      <c r="G220" s="109"/>
      <c r="H220" s="109"/>
      <c r="I220" s="600"/>
    </row>
    <row r="221" spans="1:9" ht="18" customHeight="1">
      <c r="A221" s="43" t="s">
        <v>1344</v>
      </c>
      <c r="B221" s="109">
        <v>2</v>
      </c>
      <c r="C221" s="109">
        <v>2</v>
      </c>
      <c r="D221" s="109">
        <v>2</v>
      </c>
      <c r="E221" s="109"/>
      <c r="F221" s="109"/>
      <c r="G221" s="109"/>
      <c r="H221" s="109"/>
      <c r="I221" s="600"/>
    </row>
    <row r="222" spans="1:9" ht="17.25" customHeight="1" thickBot="1">
      <c r="A222" s="44" t="s">
        <v>1549</v>
      </c>
      <c r="B222" s="142">
        <v>0</v>
      </c>
      <c r="C222" s="142">
        <v>0</v>
      </c>
      <c r="D222" s="142"/>
      <c r="E222" s="142"/>
      <c r="F222" s="142"/>
      <c r="G222" s="142"/>
      <c r="H222" s="142"/>
      <c r="I222" s="596"/>
    </row>
    <row r="223" spans="1:9" ht="17.25" customHeight="1" thickBot="1">
      <c r="A223" s="40"/>
      <c r="B223" s="245"/>
      <c r="C223" s="245"/>
      <c r="D223" s="245"/>
      <c r="E223" s="245"/>
      <c r="F223" s="245"/>
      <c r="G223" s="245"/>
      <c r="H223" s="245"/>
      <c r="I223" s="629"/>
    </row>
    <row r="224" spans="1:9" ht="17.25" customHeight="1" thickBot="1">
      <c r="A224" s="249" t="s">
        <v>1546</v>
      </c>
      <c r="B224" s="855">
        <v>2007</v>
      </c>
      <c r="C224" s="855">
        <v>2008</v>
      </c>
      <c r="D224" s="855">
        <v>2009</v>
      </c>
      <c r="E224" s="855">
        <v>2010</v>
      </c>
      <c r="F224" s="855">
        <v>2011</v>
      </c>
      <c r="G224" s="855">
        <v>2012</v>
      </c>
      <c r="H224" s="855">
        <v>2013</v>
      </c>
      <c r="I224" s="953" t="s">
        <v>839</v>
      </c>
    </row>
    <row r="225" spans="1:9" ht="41.25" customHeight="1">
      <c r="A225" s="969" t="s">
        <v>264</v>
      </c>
      <c r="B225" s="897"/>
      <c r="C225" s="505"/>
      <c r="D225" s="505"/>
      <c r="E225" s="135"/>
      <c r="F225" s="135"/>
      <c r="G225" s="135"/>
      <c r="H225" s="127"/>
      <c r="I225" s="108"/>
    </row>
    <row r="226" spans="1:9" ht="30" customHeight="1">
      <c r="A226" s="635" t="s">
        <v>265</v>
      </c>
      <c r="B226" s="864">
        <v>1</v>
      </c>
      <c r="C226" s="970"/>
      <c r="D226" s="970"/>
      <c r="E226" s="308"/>
      <c r="F226" s="308"/>
      <c r="G226" s="308"/>
      <c r="H226" s="137"/>
      <c r="I226" s="600"/>
    </row>
    <row r="227" spans="1:9" ht="28.5" customHeight="1">
      <c r="A227" s="635" t="s">
        <v>266</v>
      </c>
      <c r="B227" s="864"/>
      <c r="C227" s="970">
        <v>1</v>
      </c>
      <c r="D227" s="970"/>
      <c r="E227" s="308"/>
      <c r="F227" s="308"/>
      <c r="G227" s="308"/>
      <c r="H227" s="137"/>
      <c r="I227" s="600"/>
    </row>
    <row r="228" spans="1:9" ht="30.75" customHeight="1" thickBot="1">
      <c r="A228" s="971" t="s">
        <v>267</v>
      </c>
      <c r="B228" s="972">
        <v>3</v>
      </c>
      <c r="C228" s="973">
        <v>2</v>
      </c>
      <c r="D228" s="973"/>
      <c r="E228" s="974"/>
      <c r="F228" s="974"/>
      <c r="G228" s="974"/>
      <c r="H228" s="646"/>
      <c r="I228" s="648"/>
    </row>
    <row r="229" spans="1:9" ht="29.25" customHeight="1">
      <c r="A229" s="975" t="s">
        <v>415</v>
      </c>
      <c r="B229" s="572"/>
      <c r="C229" s="976"/>
      <c r="D229" s="976"/>
      <c r="E229" s="976"/>
      <c r="F229" s="976"/>
      <c r="G229" s="976"/>
      <c r="H229" s="572"/>
      <c r="I229" s="977"/>
    </row>
    <row r="230" spans="1:9" ht="28.5" customHeight="1">
      <c r="A230" s="93" t="s">
        <v>279</v>
      </c>
      <c r="B230" s="137"/>
      <c r="C230" s="308">
        <v>0</v>
      </c>
      <c r="D230" s="308">
        <v>380</v>
      </c>
      <c r="E230" s="308"/>
      <c r="F230" s="308"/>
      <c r="G230" s="308"/>
      <c r="H230" s="137"/>
      <c r="I230" s="1425"/>
    </row>
    <row r="231" spans="1:9" ht="27.75" customHeight="1" thickBot="1">
      <c r="A231" s="1426" t="s">
        <v>416</v>
      </c>
      <c r="B231" s="572"/>
      <c r="C231" s="976"/>
      <c r="D231" s="976">
        <v>0</v>
      </c>
      <c r="E231" s="976"/>
      <c r="F231" s="976"/>
      <c r="G231" s="976"/>
      <c r="H231" s="572"/>
      <c r="I231" s="977"/>
    </row>
    <row r="232" spans="1:9" ht="84.75" customHeight="1">
      <c r="A232" s="89" t="s">
        <v>417</v>
      </c>
      <c r="B232" s="127"/>
      <c r="C232" s="508"/>
      <c r="D232" s="508"/>
      <c r="E232" s="135"/>
      <c r="F232" s="508"/>
      <c r="G232" s="508"/>
      <c r="H232" s="127"/>
      <c r="I232" s="594"/>
    </row>
    <row r="233" spans="1:9" ht="33.75" customHeight="1">
      <c r="A233" s="314" t="s">
        <v>418</v>
      </c>
      <c r="B233" s="137">
        <v>1</v>
      </c>
      <c r="C233" s="137"/>
      <c r="D233" s="308"/>
      <c r="E233" s="16"/>
      <c r="F233" s="308"/>
      <c r="G233" s="308"/>
      <c r="H233" s="137"/>
      <c r="I233" s="600"/>
    </row>
    <row r="234" spans="1:9" ht="19.5" customHeight="1">
      <c r="A234" s="314" t="s">
        <v>419</v>
      </c>
      <c r="B234" s="637">
        <v>1</v>
      </c>
      <c r="C234" s="637"/>
      <c r="D234" s="636"/>
      <c r="E234" s="978"/>
      <c r="F234" s="636"/>
      <c r="G234" s="636"/>
      <c r="H234" s="637"/>
      <c r="I234" s="638"/>
    </row>
    <row r="235" spans="1:9" ht="18.75" customHeight="1" thickBot="1">
      <c r="A235" s="639" t="s">
        <v>420</v>
      </c>
      <c r="B235" s="640"/>
      <c r="C235" s="640">
        <v>0</v>
      </c>
      <c r="D235" s="641">
        <v>0</v>
      </c>
      <c r="E235" s="979"/>
      <c r="F235" s="641"/>
      <c r="G235" s="641"/>
      <c r="H235" s="640"/>
      <c r="I235" s="642"/>
    </row>
    <row r="236" spans="1:9" ht="15.75" customHeight="1" thickBot="1">
      <c r="A236" s="643"/>
      <c r="B236" s="247"/>
      <c r="C236" s="247"/>
      <c r="D236" s="628"/>
      <c r="E236" s="244"/>
      <c r="F236" s="628"/>
      <c r="G236" s="628"/>
      <c r="H236" s="247"/>
      <c r="I236" s="634"/>
    </row>
    <row r="237" spans="1:9" ht="15.75" customHeight="1" thickBot="1">
      <c r="A237" s="489" t="s">
        <v>604</v>
      </c>
      <c r="B237" s="597">
        <v>2007</v>
      </c>
      <c r="C237" s="597">
        <v>2008</v>
      </c>
      <c r="D237" s="597">
        <v>2009</v>
      </c>
      <c r="E237" s="597">
        <v>2010</v>
      </c>
      <c r="F237" s="597">
        <v>2011</v>
      </c>
      <c r="G237" s="597">
        <v>2012</v>
      </c>
      <c r="H237" s="597">
        <v>2013</v>
      </c>
      <c r="I237" s="598" t="s">
        <v>839</v>
      </c>
    </row>
    <row r="238" spans="1:9" ht="15.75" customHeight="1">
      <c r="A238" s="70" t="s">
        <v>544</v>
      </c>
      <c r="B238" s="107">
        <f aca="true" t="shared" si="2" ref="B238:C241">B245+B268+B285</f>
        <v>9</v>
      </c>
      <c r="C238" s="107">
        <f t="shared" si="2"/>
        <v>14</v>
      </c>
      <c r="D238" s="107">
        <v>14</v>
      </c>
      <c r="E238" s="197"/>
      <c r="F238" s="197"/>
      <c r="G238" s="197"/>
      <c r="H238" s="197"/>
      <c r="I238" s="589"/>
    </row>
    <row r="239" spans="1:9" ht="15.75" customHeight="1">
      <c r="A239" s="43" t="s">
        <v>545</v>
      </c>
      <c r="B239" s="590">
        <f t="shared" si="2"/>
        <v>0</v>
      </c>
      <c r="C239" s="590">
        <f t="shared" si="2"/>
        <v>0</v>
      </c>
      <c r="D239" s="110">
        <f>D246+D269+D286</f>
        <v>0</v>
      </c>
      <c r="E239" s="200"/>
      <c r="F239" s="200"/>
      <c r="G239" s="200"/>
      <c r="H239" s="200"/>
      <c r="I239" s="591"/>
    </row>
    <row r="240" spans="1:9" ht="15.75" customHeight="1">
      <c r="A240" s="43" t="s">
        <v>1344</v>
      </c>
      <c r="B240" s="110">
        <f t="shared" si="2"/>
        <v>8</v>
      </c>
      <c r="C240" s="110">
        <f t="shared" si="2"/>
        <v>13</v>
      </c>
      <c r="D240" s="110">
        <f>D247+D270+D287</f>
        <v>13</v>
      </c>
      <c r="E240" s="200"/>
      <c r="F240" s="200"/>
      <c r="G240" s="200"/>
      <c r="H240" s="200"/>
      <c r="I240" s="591"/>
    </row>
    <row r="241" spans="1:9" ht="18" customHeight="1">
      <c r="A241" s="925" t="s">
        <v>1549</v>
      </c>
      <c r="B241" s="140">
        <f t="shared" si="2"/>
        <v>1</v>
      </c>
      <c r="C241" s="140">
        <f t="shared" si="2"/>
        <v>1</v>
      </c>
      <c r="D241" s="140">
        <f>D248+D271+D288</f>
        <v>0</v>
      </c>
      <c r="E241" s="926"/>
      <c r="F241" s="926"/>
      <c r="G241" s="926"/>
      <c r="H241" s="926"/>
      <c r="I241" s="927"/>
    </row>
    <row r="242" spans="1:9" ht="18" customHeight="1" thickBot="1">
      <c r="A242" s="44" t="s">
        <v>572</v>
      </c>
      <c r="B242" s="143"/>
      <c r="C242" s="143"/>
      <c r="D242" s="143">
        <f>D289</f>
        <v>1</v>
      </c>
      <c r="E242" s="203"/>
      <c r="F242" s="203"/>
      <c r="G242" s="203"/>
      <c r="H242" s="203"/>
      <c r="I242" s="592"/>
    </row>
    <row r="243" spans="1:9" ht="15.75" customHeight="1" thickBot="1">
      <c r="A243" s="40"/>
      <c r="B243" s="246"/>
      <c r="C243" s="246"/>
      <c r="D243" s="246"/>
      <c r="E243" s="296"/>
      <c r="F243" s="296"/>
      <c r="G243" s="296"/>
      <c r="H243" s="296"/>
      <c r="I243" s="593"/>
    </row>
    <row r="244" spans="1:9" ht="15.75" customHeight="1" thickBot="1">
      <c r="A244" s="586" t="s">
        <v>421</v>
      </c>
      <c r="B244" s="587">
        <v>2007</v>
      </c>
      <c r="C244" s="587">
        <v>2008</v>
      </c>
      <c r="D244" s="587">
        <v>2009</v>
      </c>
      <c r="E244" s="587">
        <v>2010</v>
      </c>
      <c r="F244" s="587">
        <v>2011</v>
      </c>
      <c r="G244" s="587">
        <v>2012</v>
      </c>
      <c r="H244" s="587">
        <v>2013</v>
      </c>
      <c r="I244" s="588" t="s">
        <v>839</v>
      </c>
    </row>
    <row r="245" spans="1:9" ht="15.75" customHeight="1">
      <c r="A245" s="70" t="s">
        <v>544</v>
      </c>
      <c r="B245" s="107">
        <v>3</v>
      </c>
      <c r="C245" s="107">
        <v>5</v>
      </c>
      <c r="D245" s="107">
        <v>5</v>
      </c>
      <c r="E245" s="197"/>
      <c r="F245" s="197"/>
      <c r="G245" s="197"/>
      <c r="H245" s="197"/>
      <c r="I245" s="589"/>
    </row>
    <row r="246" spans="1:9" ht="15.75" customHeight="1">
      <c r="A246" s="43" t="s">
        <v>545</v>
      </c>
      <c r="B246" s="590"/>
      <c r="C246" s="590"/>
      <c r="D246" s="110"/>
      <c r="E246" s="200"/>
      <c r="F246" s="200"/>
      <c r="G246" s="200"/>
      <c r="H246" s="200"/>
      <c r="I246" s="591"/>
    </row>
    <row r="247" spans="1:9" ht="15.75" customHeight="1">
      <c r="A247" s="43" t="s">
        <v>1344</v>
      </c>
      <c r="B247" s="110">
        <v>2</v>
      </c>
      <c r="C247" s="110">
        <v>4</v>
      </c>
      <c r="D247" s="110">
        <v>5</v>
      </c>
      <c r="E247" s="200"/>
      <c r="F247" s="200"/>
      <c r="G247" s="200"/>
      <c r="H247" s="200"/>
      <c r="I247" s="591"/>
    </row>
    <row r="248" spans="1:9" ht="16.5" customHeight="1" thickBot="1">
      <c r="A248" s="44" t="s">
        <v>1549</v>
      </c>
      <c r="B248" s="143">
        <v>1</v>
      </c>
      <c r="C248" s="143">
        <v>1</v>
      </c>
      <c r="D248" s="143"/>
      <c r="E248" s="203"/>
      <c r="F248" s="178"/>
      <c r="G248" s="203"/>
      <c r="H248" s="203"/>
      <c r="I248" s="592"/>
    </row>
    <row r="249" spans="1:9" ht="18" customHeight="1" thickBot="1">
      <c r="A249" s="40"/>
      <c r="B249" s="246"/>
      <c r="C249" s="246"/>
      <c r="D249" s="246"/>
      <c r="E249" s="296"/>
      <c r="F249" s="225"/>
      <c r="G249" s="296"/>
      <c r="H249" s="296"/>
      <c r="I249" s="593"/>
    </row>
    <row r="250" spans="1:9" ht="23.25" customHeight="1" thickBot="1">
      <c r="A250" s="242" t="s">
        <v>1546</v>
      </c>
      <c r="B250" s="894">
        <v>2007</v>
      </c>
      <c r="C250" s="894">
        <v>2008</v>
      </c>
      <c r="D250" s="894">
        <v>2009</v>
      </c>
      <c r="E250" s="894">
        <v>2010</v>
      </c>
      <c r="F250" s="894">
        <v>2011</v>
      </c>
      <c r="G250" s="894">
        <v>2012</v>
      </c>
      <c r="H250" s="894">
        <v>2013</v>
      </c>
      <c r="I250" s="941" t="s">
        <v>839</v>
      </c>
    </row>
    <row r="251" spans="1:9" ht="132.75" customHeight="1">
      <c r="A251" s="649" t="s">
        <v>422</v>
      </c>
      <c r="B251" s="100"/>
      <c r="C251" s="100"/>
      <c r="D251" s="508"/>
      <c r="E251" s="316"/>
      <c r="F251" s="508"/>
      <c r="G251" s="508"/>
      <c r="H251" s="127"/>
      <c r="I251" s="594"/>
    </row>
    <row r="252" spans="1:9" ht="15" customHeight="1">
      <c r="A252" s="644" t="s">
        <v>687</v>
      </c>
      <c r="B252" s="287"/>
      <c r="C252" s="105">
        <v>0</v>
      </c>
      <c r="D252" s="287">
        <v>1</v>
      </c>
      <c r="E252" s="287"/>
      <c r="F252" s="287"/>
      <c r="G252" s="287"/>
      <c r="H252" s="288"/>
      <c r="I252" s="235"/>
    </row>
    <row r="253" spans="1:9" ht="15" customHeight="1" thickBot="1">
      <c r="A253" s="980" t="s">
        <v>423</v>
      </c>
      <c r="B253" s="800"/>
      <c r="C253" s="102">
        <v>0</v>
      </c>
      <c r="D253" s="800">
        <v>6.2822</v>
      </c>
      <c r="E253" s="800"/>
      <c r="F253" s="800"/>
      <c r="G253" s="800"/>
      <c r="H253" s="849"/>
      <c r="I253" s="981"/>
    </row>
    <row r="254" spans="1:9" ht="129.75" customHeight="1">
      <c r="A254" s="717" t="s">
        <v>634</v>
      </c>
      <c r="B254" s="725"/>
      <c r="C254" s="725"/>
      <c r="D254" s="725"/>
      <c r="E254" s="725"/>
      <c r="F254" s="725"/>
      <c r="G254" s="725"/>
      <c r="H254" s="853"/>
      <c r="I254" s="982"/>
    </row>
    <row r="255" spans="1:9" ht="15.75" customHeight="1">
      <c r="A255" s="1405" t="s">
        <v>424</v>
      </c>
      <c r="B255" s="101"/>
      <c r="C255" s="101">
        <v>4</v>
      </c>
      <c r="D255" s="101">
        <v>2</v>
      </c>
      <c r="E255" s="101"/>
      <c r="F255" s="101"/>
      <c r="G255" s="101"/>
      <c r="H255" s="115"/>
      <c r="I255" s="153"/>
    </row>
    <row r="256" spans="1:9" ht="15.75" customHeight="1">
      <c r="A256" s="1408" t="s">
        <v>425</v>
      </c>
      <c r="B256" s="725"/>
      <c r="C256" s="1427">
        <v>9.7395</v>
      </c>
      <c r="D256" s="1427">
        <v>43.4382</v>
      </c>
      <c r="E256" s="1427"/>
      <c r="F256" s="1427"/>
      <c r="G256" s="1427"/>
      <c r="H256" s="1428"/>
      <c r="I256" s="1429"/>
    </row>
    <row r="257" spans="1:9" ht="15.75" customHeight="1">
      <c r="A257" s="983" t="s">
        <v>426</v>
      </c>
      <c r="B257" s="117"/>
      <c r="C257" s="117">
        <v>1</v>
      </c>
      <c r="D257" s="117">
        <v>0</v>
      </c>
      <c r="E257" s="117"/>
      <c r="F257" s="117"/>
      <c r="G257" s="117"/>
      <c r="H257" s="118"/>
      <c r="I257" s="98"/>
    </row>
    <row r="258" spans="1:9" ht="15.75" customHeight="1" thickBot="1">
      <c r="A258" s="614" t="s">
        <v>427</v>
      </c>
      <c r="B258" s="102"/>
      <c r="C258" s="102">
        <v>0.9</v>
      </c>
      <c r="D258" s="102">
        <v>0</v>
      </c>
      <c r="E258" s="102"/>
      <c r="F258" s="102"/>
      <c r="G258" s="102"/>
      <c r="H258" s="155"/>
      <c r="I258" s="154"/>
    </row>
    <row r="259" spans="1:9" ht="63.75" customHeight="1">
      <c r="A259" s="1002" t="s">
        <v>428</v>
      </c>
      <c r="B259" s="1003"/>
      <c r="C259" s="1003"/>
      <c r="D259" s="1003"/>
      <c r="E259" s="1003"/>
      <c r="F259" s="1003"/>
      <c r="G259" s="1003"/>
      <c r="H259" s="1004"/>
      <c r="I259" s="749"/>
    </row>
    <row r="260" spans="1:9" ht="27" customHeight="1">
      <c r="A260" s="983" t="s">
        <v>280</v>
      </c>
      <c r="B260" s="117"/>
      <c r="C260" s="117">
        <v>1</v>
      </c>
      <c r="D260" s="117"/>
      <c r="E260" s="117"/>
      <c r="F260" s="117"/>
      <c r="G260" s="117"/>
      <c r="H260" s="118"/>
      <c r="I260" s="98"/>
    </row>
    <row r="261" spans="1:9" ht="15" customHeight="1" thickBot="1">
      <c r="A261" s="614" t="s">
        <v>429</v>
      </c>
      <c r="B261" s="102"/>
      <c r="C261" s="102"/>
      <c r="D261" s="102">
        <v>2</v>
      </c>
      <c r="E261" s="102"/>
      <c r="F261" s="102"/>
      <c r="G261" s="102"/>
      <c r="H261" s="155"/>
      <c r="I261" s="154"/>
    </row>
    <row r="262" spans="1:9" ht="66" customHeight="1">
      <c r="A262" s="651" t="s">
        <v>430</v>
      </c>
      <c r="B262" s="149"/>
      <c r="C262" s="149"/>
      <c r="D262" s="149"/>
      <c r="E262" s="327"/>
      <c r="F262" s="327"/>
      <c r="G262" s="327"/>
      <c r="H262" s="652"/>
      <c r="I262" s="653"/>
    </row>
    <row r="263" spans="1:9" ht="28.5" customHeight="1" thickBot="1">
      <c r="A263" s="315" t="s">
        <v>431</v>
      </c>
      <c r="B263" s="137" t="s">
        <v>638</v>
      </c>
      <c r="C263" s="137">
        <v>17.3</v>
      </c>
      <c r="D263" s="137" t="s">
        <v>638</v>
      </c>
      <c r="E263" s="189"/>
      <c r="F263" s="189"/>
      <c r="G263" s="189"/>
      <c r="H263" s="133"/>
      <c r="I263" s="595"/>
    </row>
    <row r="264" spans="1:9" ht="56.25" customHeight="1">
      <c r="A264" s="89" t="s">
        <v>432</v>
      </c>
      <c r="B264" s="127"/>
      <c r="C264" s="127"/>
      <c r="D264" s="127"/>
      <c r="E264" s="186"/>
      <c r="F264" s="186"/>
      <c r="G264" s="186"/>
      <c r="H264" s="127"/>
      <c r="I264" s="594"/>
    </row>
    <row r="265" spans="1:9" ht="13.5" customHeight="1" thickBot="1">
      <c r="A265" s="134" t="s">
        <v>433</v>
      </c>
      <c r="B265" s="126">
        <v>0</v>
      </c>
      <c r="C265" s="126">
        <v>0</v>
      </c>
      <c r="D265" s="126">
        <v>3</v>
      </c>
      <c r="E265" s="195"/>
      <c r="F265" s="195"/>
      <c r="G265" s="195"/>
      <c r="H265" s="126"/>
      <c r="I265" s="596"/>
    </row>
    <row r="266" spans="1:9" ht="15.75" customHeight="1" thickBot="1">
      <c r="A266" s="633"/>
      <c r="B266" s="247"/>
      <c r="C266" s="247"/>
      <c r="D266" s="247"/>
      <c r="E266" s="243"/>
      <c r="F266" s="243"/>
      <c r="G266" s="243"/>
      <c r="H266" s="247"/>
      <c r="I266" s="629"/>
    </row>
    <row r="267" spans="1:9" ht="15.75" customHeight="1" thickBot="1">
      <c r="A267" s="586" t="s">
        <v>434</v>
      </c>
      <c r="B267" s="587">
        <v>2007</v>
      </c>
      <c r="C267" s="587">
        <v>2008</v>
      </c>
      <c r="D267" s="587">
        <v>2009</v>
      </c>
      <c r="E267" s="587">
        <v>2010</v>
      </c>
      <c r="F267" s="587">
        <v>2011</v>
      </c>
      <c r="G267" s="587">
        <v>2012</v>
      </c>
      <c r="H267" s="587">
        <v>2013</v>
      </c>
      <c r="I267" s="588" t="s">
        <v>839</v>
      </c>
    </row>
    <row r="268" spans="1:9" ht="15.75" customHeight="1">
      <c r="A268" s="70" t="s">
        <v>544</v>
      </c>
      <c r="B268" s="107">
        <v>1</v>
      </c>
      <c r="C268" s="107">
        <v>3</v>
      </c>
      <c r="D268" s="107">
        <v>3</v>
      </c>
      <c r="E268" s="197"/>
      <c r="F268" s="197"/>
      <c r="G268" s="197"/>
      <c r="H268" s="197"/>
      <c r="I268" s="589"/>
    </row>
    <row r="269" spans="1:9" ht="15.75" customHeight="1">
      <c r="A269" s="43" t="s">
        <v>545</v>
      </c>
      <c r="B269" s="590"/>
      <c r="C269" s="590"/>
      <c r="D269" s="110"/>
      <c r="E269" s="200"/>
      <c r="F269" s="200"/>
      <c r="G269" s="200"/>
      <c r="H269" s="200"/>
      <c r="I269" s="591"/>
    </row>
    <row r="270" spans="1:9" ht="15.75" customHeight="1">
      <c r="A270" s="43" t="s">
        <v>1344</v>
      </c>
      <c r="B270" s="110">
        <v>1</v>
      </c>
      <c r="C270" s="110">
        <v>3</v>
      </c>
      <c r="D270" s="110">
        <v>3</v>
      </c>
      <c r="E270" s="200"/>
      <c r="F270" s="200"/>
      <c r="G270" s="200"/>
      <c r="H270" s="200"/>
      <c r="I270" s="591"/>
    </row>
    <row r="271" spans="1:9" ht="19.5" customHeight="1" thickBot="1">
      <c r="A271" s="44" t="s">
        <v>1549</v>
      </c>
      <c r="B271" s="143"/>
      <c r="C271" s="143"/>
      <c r="D271" s="143"/>
      <c r="E271" s="203"/>
      <c r="F271" s="178"/>
      <c r="G271" s="203"/>
      <c r="H271" s="203"/>
      <c r="I271" s="592"/>
    </row>
    <row r="272" spans="1:9" ht="18" customHeight="1" thickBot="1">
      <c r="A272" s="40"/>
      <c r="B272" s="246"/>
      <c r="C272" s="246"/>
      <c r="D272" s="246"/>
      <c r="E272" s="296"/>
      <c r="F272" s="225"/>
      <c r="G272" s="296"/>
      <c r="H272" s="296"/>
      <c r="I272" s="593"/>
    </row>
    <row r="273" spans="1:9" ht="23.25" customHeight="1">
      <c r="A273" s="645" t="s">
        <v>1546</v>
      </c>
      <c r="B273" s="94">
        <v>2007</v>
      </c>
      <c r="C273" s="94">
        <v>2008</v>
      </c>
      <c r="D273" s="94">
        <v>2009</v>
      </c>
      <c r="E273" s="94">
        <v>2010</v>
      </c>
      <c r="F273" s="94">
        <v>2011</v>
      </c>
      <c r="G273" s="94">
        <v>2012</v>
      </c>
      <c r="H273" s="94">
        <v>2013</v>
      </c>
      <c r="I273" s="453" t="s">
        <v>839</v>
      </c>
    </row>
    <row r="274" spans="1:9" ht="28.5" customHeight="1">
      <c r="A274" s="113" t="s">
        <v>435</v>
      </c>
      <c r="B274" s="149"/>
      <c r="C274" s="149"/>
      <c r="D274" s="623"/>
      <c r="E274" s="579"/>
      <c r="F274" s="224"/>
      <c r="G274" s="224"/>
      <c r="H274" s="544"/>
      <c r="I274" s="602"/>
    </row>
    <row r="275" spans="1:9" ht="28.5" customHeight="1">
      <c r="A275" s="315" t="s">
        <v>436</v>
      </c>
      <c r="B275" s="133">
        <v>16</v>
      </c>
      <c r="C275" s="133">
        <v>16</v>
      </c>
      <c r="D275" s="774">
        <v>17</v>
      </c>
      <c r="E275" s="206"/>
      <c r="F275" s="206"/>
      <c r="G275" s="206"/>
      <c r="H275" s="133"/>
      <c r="I275" s="595"/>
    </row>
    <row r="276" spans="1:9" ht="18.75" customHeight="1" thickBot="1">
      <c r="A276" s="984" t="s">
        <v>437</v>
      </c>
      <c r="B276" s="126">
        <v>0</v>
      </c>
      <c r="C276" s="126">
        <v>1</v>
      </c>
      <c r="D276" s="625">
        <v>0</v>
      </c>
      <c r="E276" s="205"/>
      <c r="F276" s="205"/>
      <c r="G276" s="205"/>
      <c r="H276" s="126"/>
      <c r="I276" s="596"/>
    </row>
    <row r="277" spans="1:9" ht="44.25" customHeight="1">
      <c r="A277" s="64" t="s">
        <v>438</v>
      </c>
      <c r="B277" s="127"/>
      <c r="C277" s="127"/>
      <c r="D277" s="508"/>
      <c r="E277" s="160"/>
      <c r="F277" s="209"/>
      <c r="G277" s="209"/>
      <c r="H277" s="135"/>
      <c r="I277" s="594"/>
    </row>
    <row r="278" spans="1:9" ht="28.5" customHeight="1" thickBot="1">
      <c r="A278" s="84" t="s">
        <v>439</v>
      </c>
      <c r="B278" s="126"/>
      <c r="C278" s="126">
        <v>1</v>
      </c>
      <c r="D278" s="625">
        <v>0</v>
      </c>
      <c r="E278" s="205"/>
      <c r="F278" s="205"/>
      <c r="G278" s="205"/>
      <c r="H278" s="126"/>
      <c r="I278" s="596"/>
    </row>
    <row r="279" spans="1:9" ht="68.25" customHeight="1">
      <c r="A279" s="64" t="s">
        <v>440</v>
      </c>
      <c r="B279" s="127"/>
      <c r="C279" s="127"/>
      <c r="D279" s="508"/>
      <c r="E279" s="160"/>
      <c r="F279" s="209"/>
      <c r="G279" s="209"/>
      <c r="H279" s="135"/>
      <c r="I279" s="594"/>
    </row>
    <row r="280" spans="1:9" ht="40.5" customHeight="1">
      <c r="A280" s="315" t="s">
        <v>441</v>
      </c>
      <c r="B280" s="133"/>
      <c r="C280" s="133">
        <v>47</v>
      </c>
      <c r="D280" s="774">
        <v>34</v>
      </c>
      <c r="E280" s="206"/>
      <c r="F280" s="206"/>
      <c r="G280" s="206"/>
      <c r="H280" s="133"/>
      <c r="I280" s="595"/>
    </row>
    <row r="281" spans="1:9" ht="19.5" customHeight="1">
      <c r="A281" s="985" t="s">
        <v>442</v>
      </c>
      <c r="B281" s="133"/>
      <c r="C281" s="133" t="s">
        <v>638</v>
      </c>
      <c r="D281" s="774" t="s">
        <v>638</v>
      </c>
      <c r="E281" s="206"/>
      <c r="F281" s="206"/>
      <c r="G281" s="206"/>
      <c r="H281" s="133"/>
      <c r="I281" s="595"/>
    </row>
    <row r="282" spans="1:9" ht="18.75" customHeight="1" thickBot="1">
      <c r="A282" s="984" t="s">
        <v>443</v>
      </c>
      <c r="B282" s="126"/>
      <c r="C282" s="126">
        <v>3</v>
      </c>
      <c r="D282" s="625">
        <v>7</v>
      </c>
      <c r="E282" s="205"/>
      <c r="F282" s="205"/>
      <c r="G282" s="205"/>
      <c r="H282" s="126"/>
      <c r="I282" s="596"/>
    </row>
    <row r="283" spans="1:9" ht="15.75" customHeight="1" thickBot="1">
      <c r="A283" s="643"/>
      <c r="B283" s="247"/>
      <c r="C283" s="247"/>
      <c r="D283" s="628"/>
      <c r="E283" s="244"/>
      <c r="F283" s="244"/>
      <c r="G283" s="244"/>
      <c r="H283" s="247"/>
      <c r="I283" s="629"/>
    </row>
    <row r="284" spans="1:9" ht="27.75" customHeight="1" thickBot="1">
      <c r="A284" s="586" t="s">
        <v>1503</v>
      </c>
      <c r="B284" s="894">
        <v>2007</v>
      </c>
      <c r="C284" s="894">
        <v>2008</v>
      </c>
      <c r="D284" s="894">
        <v>2009</v>
      </c>
      <c r="E284" s="894">
        <v>2010</v>
      </c>
      <c r="F284" s="894">
        <v>2011</v>
      </c>
      <c r="G284" s="894">
        <v>2012</v>
      </c>
      <c r="H284" s="894">
        <v>2013</v>
      </c>
      <c r="I284" s="895" t="s">
        <v>839</v>
      </c>
    </row>
    <row r="285" spans="1:9" ht="15" customHeight="1">
      <c r="A285" s="70" t="s">
        <v>544</v>
      </c>
      <c r="B285" s="107">
        <v>5</v>
      </c>
      <c r="C285" s="107">
        <v>6</v>
      </c>
      <c r="D285" s="107">
        <v>5</v>
      </c>
      <c r="E285" s="197"/>
      <c r="F285" s="197"/>
      <c r="G285" s="197"/>
      <c r="H285" s="197"/>
      <c r="I285" s="589"/>
    </row>
    <row r="286" spans="1:9" ht="15" customHeight="1">
      <c r="A286" s="43" t="s">
        <v>545</v>
      </c>
      <c r="B286" s="590"/>
      <c r="C286" s="590"/>
      <c r="D286" s="110"/>
      <c r="E286" s="200"/>
      <c r="F286" s="200"/>
      <c r="G286" s="200"/>
      <c r="H286" s="200"/>
      <c r="I286" s="591"/>
    </row>
    <row r="287" spans="1:9" ht="15" customHeight="1">
      <c r="A287" s="43" t="s">
        <v>1344</v>
      </c>
      <c r="B287" s="110">
        <v>5</v>
      </c>
      <c r="C287" s="110">
        <v>6</v>
      </c>
      <c r="D287" s="110">
        <v>5</v>
      </c>
      <c r="E287" s="200"/>
      <c r="F287" s="200"/>
      <c r="G287" s="200"/>
      <c r="H287" s="200"/>
      <c r="I287" s="591"/>
    </row>
    <row r="288" spans="1:9" ht="15" customHeight="1">
      <c r="A288" s="925" t="s">
        <v>1549</v>
      </c>
      <c r="B288" s="140"/>
      <c r="C288" s="140"/>
      <c r="D288" s="140"/>
      <c r="E288" s="926"/>
      <c r="F288" s="580"/>
      <c r="G288" s="926"/>
      <c r="H288" s="926"/>
      <c r="I288" s="927"/>
    </row>
    <row r="289" spans="1:9" ht="15" customHeight="1" thickBot="1">
      <c r="A289" s="1430" t="s">
        <v>572</v>
      </c>
      <c r="B289" s="143"/>
      <c r="C289" s="143"/>
      <c r="D289" s="143">
        <v>1</v>
      </c>
      <c r="E289" s="203"/>
      <c r="F289" s="178"/>
      <c r="G289" s="203"/>
      <c r="H289" s="203"/>
      <c r="I289" s="592"/>
    </row>
    <row r="290" spans="1:9" ht="18" customHeight="1" thickBot="1">
      <c r="A290" s="40"/>
      <c r="B290" s="246"/>
      <c r="C290" s="246"/>
      <c r="D290" s="246"/>
      <c r="E290" s="296"/>
      <c r="F290" s="225"/>
      <c r="G290" s="296"/>
      <c r="H290" s="296"/>
      <c r="I290" s="593"/>
    </row>
    <row r="291" spans="1:9" ht="23.25" customHeight="1">
      <c r="A291" s="986" t="s">
        <v>1546</v>
      </c>
      <c r="B291" s="94">
        <v>2007</v>
      </c>
      <c r="C291" s="94">
        <v>2008</v>
      </c>
      <c r="D291" s="94">
        <v>2009</v>
      </c>
      <c r="E291" s="94">
        <v>2010</v>
      </c>
      <c r="F291" s="94">
        <v>2011</v>
      </c>
      <c r="G291" s="94">
        <v>2012</v>
      </c>
      <c r="H291" s="94">
        <v>2013</v>
      </c>
      <c r="I291" s="594" t="s">
        <v>839</v>
      </c>
    </row>
    <row r="292" spans="1:9" ht="27.75" customHeight="1">
      <c r="A292" s="987" t="s">
        <v>444</v>
      </c>
      <c r="B292" s="137"/>
      <c r="C292" s="137"/>
      <c r="D292" s="308"/>
      <c r="E292" s="16"/>
      <c r="F292" s="308"/>
      <c r="G292" s="308"/>
      <c r="H292" s="137"/>
      <c r="I292" s="600"/>
    </row>
    <row r="293" spans="1:9" ht="18.75" customHeight="1" thickBot="1">
      <c r="A293" s="988" t="s">
        <v>445</v>
      </c>
      <c r="B293" s="646">
        <v>1</v>
      </c>
      <c r="C293" s="646">
        <v>2</v>
      </c>
      <c r="D293" s="646">
        <v>2</v>
      </c>
      <c r="E293" s="646"/>
      <c r="F293" s="646"/>
      <c r="G293" s="646"/>
      <c r="H293" s="647"/>
      <c r="I293" s="648"/>
    </row>
    <row r="294" spans="1:9" ht="42.75" customHeight="1">
      <c r="A294" s="975" t="s">
        <v>446</v>
      </c>
      <c r="B294" s="572"/>
      <c r="C294" s="572"/>
      <c r="D294" s="572"/>
      <c r="E294" s="572"/>
      <c r="F294" s="572"/>
      <c r="G294" s="572"/>
      <c r="H294" s="878"/>
      <c r="I294" s="608"/>
    </row>
    <row r="295" spans="1:9" ht="28.5" customHeight="1" thickBot="1">
      <c r="A295" s="134" t="s">
        <v>447</v>
      </c>
      <c r="B295" s="126"/>
      <c r="C295" s="126">
        <v>309</v>
      </c>
      <c r="D295" s="126">
        <v>46</v>
      </c>
      <c r="E295" s="126"/>
      <c r="F295" s="126"/>
      <c r="G295" s="126"/>
      <c r="H295" s="148"/>
      <c r="I295" s="596"/>
    </row>
    <row r="296" spans="1:9" ht="54.75" customHeight="1">
      <c r="A296" s="1431" t="s">
        <v>448</v>
      </c>
      <c r="B296" s="939"/>
      <c r="C296" s="939"/>
      <c r="D296" s="1409"/>
      <c r="E296" s="135"/>
      <c r="F296" s="508"/>
      <c r="G296" s="508"/>
      <c r="H296" s="127"/>
      <c r="I296" s="594"/>
    </row>
    <row r="297" spans="1:9" ht="17.25" customHeight="1" thickBot="1">
      <c r="A297" s="1432" t="s">
        <v>919</v>
      </c>
      <c r="B297" s="1433">
        <v>0</v>
      </c>
      <c r="C297" s="1433">
        <v>0</v>
      </c>
      <c r="D297" s="1433">
        <v>0</v>
      </c>
      <c r="E297" s="646"/>
      <c r="F297" s="646"/>
      <c r="G297" s="646"/>
      <c r="H297" s="647"/>
      <c r="I297" s="648"/>
    </row>
    <row r="298" spans="1:9" ht="40.5" customHeight="1">
      <c r="A298" s="64" t="s">
        <v>449</v>
      </c>
      <c r="B298" s="127"/>
      <c r="C298" s="127"/>
      <c r="D298" s="127"/>
      <c r="E298" s="127"/>
      <c r="F298" s="127"/>
      <c r="G298" s="127"/>
      <c r="H298" s="135"/>
      <c r="I298" s="594"/>
    </row>
    <row r="299" spans="1:9" ht="30" customHeight="1" thickBot="1">
      <c r="A299" s="84" t="s">
        <v>928</v>
      </c>
      <c r="B299" s="126">
        <v>1</v>
      </c>
      <c r="C299" s="126">
        <v>1</v>
      </c>
      <c r="D299" s="126">
        <v>1</v>
      </c>
      <c r="E299" s="126"/>
      <c r="F299" s="126"/>
      <c r="G299" s="126"/>
      <c r="H299" s="126"/>
      <c r="I299" s="596"/>
    </row>
    <row r="300" spans="1:9" ht="55.5" customHeight="1">
      <c r="A300" s="89" t="s">
        <v>450</v>
      </c>
      <c r="B300" s="127"/>
      <c r="C300" s="127"/>
      <c r="D300" s="127"/>
      <c r="E300" s="127"/>
      <c r="F300" s="127"/>
      <c r="G300" s="127"/>
      <c r="H300" s="127"/>
      <c r="I300" s="594"/>
    </row>
    <row r="301" spans="1:9" ht="18" customHeight="1">
      <c r="A301" s="93" t="s">
        <v>755</v>
      </c>
      <c r="B301" s="137">
        <v>1</v>
      </c>
      <c r="C301" s="137">
        <v>0</v>
      </c>
      <c r="D301" s="137">
        <v>0</v>
      </c>
      <c r="E301" s="137"/>
      <c r="F301" s="137"/>
      <c r="G301" s="137"/>
      <c r="H301" s="137"/>
      <c r="I301" s="600"/>
    </row>
    <row r="302" spans="1:9" ht="14.25" customHeight="1">
      <c r="A302" s="93" t="s">
        <v>451</v>
      </c>
      <c r="B302" s="137" t="s">
        <v>638</v>
      </c>
      <c r="C302" s="137">
        <v>22</v>
      </c>
      <c r="D302" s="137">
        <v>18</v>
      </c>
      <c r="E302" s="137"/>
      <c r="F302" s="137"/>
      <c r="G302" s="137"/>
      <c r="H302" s="137"/>
      <c r="I302" s="600"/>
    </row>
    <row r="303" spans="1:9" ht="30" customHeight="1" thickBot="1">
      <c r="A303" s="134" t="s">
        <v>452</v>
      </c>
      <c r="B303" s="126">
        <v>0</v>
      </c>
      <c r="C303" s="126">
        <v>0</v>
      </c>
      <c r="D303" s="126">
        <v>0</v>
      </c>
      <c r="E303" s="126"/>
      <c r="F303" s="126"/>
      <c r="G303" s="126"/>
      <c r="H303" s="126"/>
      <c r="I303" s="596"/>
    </row>
    <row r="304" spans="1:9" ht="66.75" customHeight="1">
      <c r="A304" s="121" t="s">
        <v>453</v>
      </c>
      <c r="B304" s="149"/>
      <c r="C304" s="149"/>
      <c r="D304" s="149"/>
      <c r="E304" s="149"/>
      <c r="F304" s="149"/>
      <c r="G304" s="149"/>
      <c r="H304" s="149"/>
      <c r="I304" s="602"/>
    </row>
    <row r="305" spans="1:9" ht="25.5">
      <c r="A305" s="93" t="s">
        <v>454</v>
      </c>
      <c r="B305" s="137">
        <v>1</v>
      </c>
      <c r="C305" s="137">
        <v>1</v>
      </c>
      <c r="D305" s="137">
        <v>1</v>
      </c>
      <c r="E305" s="137"/>
      <c r="F305" s="137"/>
      <c r="G305" s="137"/>
      <c r="H305" s="137"/>
      <c r="I305" s="600"/>
    </row>
    <row r="306" spans="1:9" ht="12.75">
      <c r="A306" s="93" t="s">
        <v>455</v>
      </c>
      <c r="B306" s="137">
        <v>71</v>
      </c>
      <c r="C306" s="989">
        <v>57</v>
      </c>
      <c r="D306" s="989">
        <v>55</v>
      </c>
      <c r="E306" s="989"/>
      <c r="F306" s="989"/>
      <c r="G306" s="989"/>
      <c r="H306" s="989"/>
      <c r="I306" s="990"/>
    </row>
    <row r="307" spans="1:9" ht="12.75">
      <c r="A307" s="93" t="s">
        <v>456</v>
      </c>
      <c r="B307" s="137">
        <v>1</v>
      </c>
      <c r="C307" s="989">
        <v>1</v>
      </c>
      <c r="D307" s="989">
        <v>1</v>
      </c>
      <c r="E307" s="989"/>
      <c r="F307" s="989"/>
      <c r="G307" s="989"/>
      <c r="H307" s="989"/>
      <c r="I307" s="990"/>
    </row>
    <row r="308" spans="1:9" ht="13.5" thickBot="1">
      <c r="A308" s="134" t="s">
        <v>457</v>
      </c>
      <c r="B308" s="126">
        <v>9.3</v>
      </c>
      <c r="C308" s="914">
        <v>10.12</v>
      </c>
      <c r="D308" s="1485">
        <v>4.05</v>
      </c>
      <c r="E308" s="914"/>
      <c r="F308" s="914"/>
      <c r="G308" s="914"/>
      <c r="H308" s="914"/>
      <c r="I308" s="961"/>
    </row>
    <row r="309" spans="1:8" ht="12.75">
      <c r="A309" s="654"/>
      <c r="B309" s="655"/>
      <c r="C309" s="655"/>
      <c r="D309" s="655"/>
      <c r="E309" s="654"/>
      <c r="F309" s="654"/>
      <c r="G309" s="654"/>
      <c r="H309" s="654"/>
    </row>
    <row r="310" spans="1:8" ht="12.75">
      <c r="A310" s="654"/>
      <c r="B310" s="655"/>
      <c r="C310" s="655"/>
      <c r="D310" s="655"/>
      <c r="E310" s="654"/>
      <c r="F310" s="654"/>
      <c r="G310" s="654"/>
      <c r="H310" s="654"/>
    </row>
    <row r="311" spans="1:8" ht="12.75">
      <c r="A311" s="654"/>
      <c r="B311" s="655"/>
      <c r="C311" s="655"/>
      <c r="D311" s="655"/>
      <c r="E311" s="654"/>
      <c r="F311" s="654"/>
      <c r="G311" s="654"/>
      <c r="H311" s="654"/>
    </row>
    <row r="312" spans="1:8" ht="12.75">
      <c r="A312" s="654"/>
      <c r="B312" s="655"/>
      <c r="C312" s="655"/>
      <c r="D312" s="655"/>
      <c r="E312" s="654"/>
      <c r="F312" s="654"/>
      <c r="G312" s="654"/>
      <c r="H312" s="654"/>
    </row>
    <row r="313" spans="1:8" ht="12.75">
      <c r="A313" s="654"/>
      <c r="B313" s="655"/>
      <c r="C313" s="655"/>
      <c r="D313" s="655"/>
      <c r="E313" s="654"/>
      <c r="F313" s="654"/>
      <c r="G313" s="654"/>
      <c r="H313" s="654"/>
    </row>
    <row r="314" spans="1:8" ht="12.75">
      <c r="A314" s="654"/>
      <c r="B314" s="655"/>
      <c r="C314" s="655"/>
      <c r="D314" s="655"/>
      <c r="E314" s="654"/>
      <c r="F314" s="654"/>
      <c r="G314" s="654"/>
      <c r="H314" s="654"/>
    </row>
  </sheetData>
  <sheetProtection/>
  <mergeCells count="1">
    <mergeCell ref="A1:I1"/>
  </mergeCells>
  <printOptions horizontalCentered="1"/>
  <pageMargins left="1.1811023622047245" right="0.3937007874015748" top="0.7874015748031497" bottom="0.7874015748031497" header="0" footer="0"/>
  <pageSetup horizontalDpi="600" verticalDpi="600" orientation="portrait" paperSize="9" r:id="rId1"/>
  <headerFooter alignWithMargins="0">
    <oddFooter>&amp;C&amp;P</oddFooter>
  </headerFooter>
  <rowBreaks count="3" manualBreakCount="3">
    <brk id="29" max="255" man="1"/>
    <brk id="45" max="255" man="1"/>
    <brk id="1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I.Steponaviciene</dc:creator>
  <cp:keywords/>
  <dc:description/>
  <cp:lastModifiedBy>Andrius Juskevicius</cp:lastModifiedBy>
  <cp:lastPrinted>2010-07-12T13:18:22Z</cp:lastPrinted>
  <dcterms:created xsi:type="dcterms:W3CDTF">2004-06-30T10:49:56Z</dcterms:created>
  <dcterms:modified xsi:type="dcterms:W3CDTF">2012-05-29T08:28:00Z</dcterms:modified>
  <cp:category/>
  <cp:version/>
  <cp:contentType/>
  <cp:contentStatus/>
</cp:coreProperties>
</file>