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476" windowWidth="11880" windowHeight="6600" activeTab="0"/>
  </bookViews>
  <sheets>
    <sheet name="1 lentelė" sheetId="1" r:id="rId1"/>
    <sheet name="bendras lėšų poreikis" sheetId="2" r:id="rId2"/>
  </sheets>
  <definedNames>
    <definedName name="_xlnm.Print_Area" localSheetId="0">'1 lentelė'!$A$1:$AA$64</definedName>
    <definedName name="_xlnm.Print_Titles" localSheetId="0">'1 lentelė'!$4:$6</definedName>
  </definedNames>
  <calcPr fullCalcOnLoad="1"/>
</workbook>
</file>

<file path=xl/sharedStrings.xml><?xml version="1.0" encoding="utf-8"?>
<sst xmlns="http://schemas.openxmlformats.org/spreadsheetml/2006/main" count="247" uniqueCount="115">
  <si>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</si>
  <si>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</si>
  <si>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</si>
  <si>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</si>
  <si>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</si>
  <si>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</si>
  <si>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Asignavimų valdytojo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</si>
  <si>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</si>
  <si>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</si>
  <si>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</si>
  <si>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</si>
  <si>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</si>
  <si>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pavadinimas</t>
  </si>
  <si>
    <t>planas</t>
  </si>
  <si>
    <t>Darbo užmokesčiui</t>
  </si>
  <si>
    <t>01</t>
  </si>
  <si>
    <t>02</t>
  </si>
  <si>
    <t>03</t>
  </si>
  <si>
    <t>2007 m.</t>
  </si>
  <si>
    <t>1 lentelė</t>
  </si>
  <si>
    <t>SB</t>
  </si>
  <si>
    <t>04</t>
  </si>
  <si>
    <t>05</t>
  </si>
  <si>
    <t>06</t>
  </si>
  <si>
    <t>08</t>
  </si>
  <si>
    <t>PF</t>
  </si>
  <si>
    <t>TIKSLŲ, UŽDAVINIŲ, UŽDAVINIŲ VERTINIMO KRITERIJŲ, PRIEMONIŲ IR PRIEMONIŲ IŠLAIDŲ SUVESTINĖ</t>
  </si>
  <si>
    <t>Iš viso uždaviniui:</t>
  </si>
  <si>
    <t>Iš viso:</t>
  </si>
  <si>
    <t>188710823</t>
  </si>
  <si>
    <t>Ekonominės klasifikacijos grupės</t>
  </si>
  <si>
    <t>Paraiška biudžetiniams</t>
  </si>
  <si>
    <t>bazinis biudžetas</t>
  </si>
  <si>
    <t>pakeitimai/
(+padidėjimas
-sumažėjimas)</t>
  </si>
  <si>
    <t>iš viso</t>
  </si>
  <si>
    <t>1.1.išlaidoms</t>
  </si>
  <si>
    <t>1.1.1.iš jų darbo užmokesčiui</t>
  </si>
  <si>
    <t>1.2. turtui įsigyti ir finansiniams įsipareigojimams vykdyti</t>
  </si>
  <si>
    <t>2. Finansavimas</t>
  </si>
  <si>
    <t>2.2.3. Kelių priežiūros ir plėtros programos lėšos</t>
  </si>
  <si>
    <t>2008 m.</t>
  </si>
  <si>
    <t>2008-ųjų metų išlaidų projektas</t>
  </si>
  <si>
    <t>Projektas 2008 m.</t>
  </si>
  <si>
    <t>1. Iš viso lėšų poreikis programai:</t>
  </si>
  <si>
    <t>2.1. SAVIVALDYBĖS LĖŠOS:</t>
  </si>
  <si>
    <t xml:space="preserve"> 2.1.1. savivaldybės biudžetas:</t>
  </si>
  <si>
    <t>2.1.2. savivaldybės privatizavimo fondas</t>
  </si>
  <si>
    <t>2.2. KITOS LĖŠOS:</t>
  </si>
  <si>
    <t>Programos (Nr. 05) lėšų poreikis ir numatomi finansavimo šaltiniai</t>
  </si>
  <si>
    <t>2009-ųjų metų išlaidų projektas</t>
  </si>
  <si>
    <t>2009 m.</t>
  </si>
  <si>
    <t>2006 m. išlaidos</t>
  </si>
  <si>
    <t>2007 m. išlaidų projektas</t>
  </si>
  <si>
    <t>2007 m. patvirtinta KMT</t>
  </si>
  <si>
    <t>05 Senamiesčio atgaivinimo ir paveldo objektų išsaugojimo programa</t>
  </si>
  <si>
    <t xml:space="preserve">Nugriautas elektromechaninis cechas </t>
  </si>
  <si>
    <t xml:space="preserve">Nugriautas remontomechaninis cechas </t>
  </si>
  <si>
    <t xml:space="preserve">Strateginis tikslas 01. Siekti darnios miesto plėtros bei formuoti Klaipėdos, kaip modernaus, šiuolaikiškai besitvarkančio miesto, įvaizdį </t>
  </si>
  <si>
    <t>Prisidėta prie paveldo objektų sutvarkymo</t>
  </si>
  <si>
    <t xml:space="preserve"> </t>
  </si>
  <si>
    <t>Nekilnojamojo turto mokesčio lengvatų teikimas asmenims, vykdantiems Klaipėdos miesto senamiesčio terotorijoje kompleksinį fasadų ar stogų tvarkymą</t>
  </si>
  <si>
    <t>Iš viso tikslui:</t>
  </si>
  <si>
    <t>Iš viso programai :</t>
  </si>
  <si>
    <t>Pastatų - paveldo objektų tvarkymo darbų rėmimas (pagal paveldotvarkos programą)</t>
  </si>
  <si>
    <t>07</t>
  </si>
  <si>
    <t>Finansavimo šaltiniai</t>
  </si>
  <si>
    <t>2006 m. išlaidos, tūkst. Lt</t>
  </si>
  <si>
    <t>2007 m. projektas, tūkst. Lt</t>
  </si>
  <si>
    <t xml:space="preserve">Nekilnojamojo turto mokesčio lengvatų teikimas asmenims, vykdantiems Klaipėdos miesto senamiesčio teritorijoje veiklą, susijusią su menu, dailiaisiais amatais, etnografiniais verslais </t>
  </si>
  <si>
    <t>Didinti senamiesčio patrauklumą skatinant smulkaus ir vidutinio verslo (SVV)  ir kultūros veiklas</t>
  </si>
  <si>
    <t>Turgaus aikštės ir turgavietės išvystymo bei pritaikymo turizmo ir kultūros poreikiams galimybių studijos parengimas (su vizualizacija)</t>
  </si>
  <si>
    <t>Miesto piliavietės pritaikymo turizmo ir kultūros poreikiams galimybių studijos parengimas (su vizualizacija)</t>
  </si>
  <si>
    <t>Pėsčiųjų gatvių tinklo senamiestyje išvystymo galimybių studijos parengimas (su vizualizacija)</t>
  </si>
  <si>
    <t>Senamiesčio pastatų fasadų atnaujinimas</t>
  </si>
  <si>
    <t>Suformuoti senamiesčio viešųjų erdvių išvystymo vizijas</t>
  </si>
  <si>
    <t>Restauruoti ir tvarkyti senamiestį bei kitus miesto kultūros paveldo objektus</t>
  </si>
  <si>
    <t>Patvirtinta SVV rėmimo tvarka</t>
  </si>
  <si>
    <t>Kultūrinių renginių organizavimas senamiesčio viešosiose erdvėse</t>
  </si>
  <si>
    <t>1</t>
  </si>
  <si>
    <t>Senamiesčio papuošimo švenčių metu projekto parengimas</t>
  </si>
  <si>
    <t>Parengtas techninis projektas</t>
  </si>
  <si>
    <t xml:space="preserve">Miesto teritorijoje esančių piliakalnių restauravimas </t>
  </si>
  <si>
    <t>Suremontuota pastatų, vnt.</t>
  </si>
  <si>
    <t>Atnaujinta fasadų, vnt.</t>
  </si>
  <si>
    <t>Restauruotas Žardės piliakalnis</t>
  </si>
  <si>
    <t>Restauruotas Purmalių piliakalnis</t>
  </si>
  <si>
    <t>Paremta SVV subjektų</t>
  </si>
  <si>
    <t>2007-iems m. patvirtinta Klaipėdos m. savivaldybės tarybos</t>
  </si>
  <si>
    <t>Projektas 2009 m.</t>
  </si>
  <si>
    <t>Asignavimai 2006 m.*</t>
  </si>
  <si>
    <t>0</t>
  </si>
  <si>
    <t>SAVIVALDYBĖS LĖŠOS:</t>
  </si>
  <si>
    <t xml:space="preserve">Priemonės vykdytojo kodas </t>
  </si>
  <si>
    <t>Vizualinės informacijos bei komercinių nuorodų  įrengimas senamiestyje (pagal parengtą projektą)</t>
  </si>
  <si>
    <t>Klaipėdos pilies ir bastionų komplekso teritorijos tvarkymo darbai</t>
  </si>
  <si>
    <t>Subjektų, kuriems suteikta mokestinė lengvata, skaičius</t>
  </si>
  <si>
    <t>Surengtų renginių skaičius</t>
  </si>
  <si>
    <t>2.1.5. iš jo kitos savivaldybės biudžeto lėšos</t>
  </si>
  <si>
    <t>2.1.1. iš jo valstybės biudžeto specialiosios  tikslinės dotacijos lėšos</t>
  </si>
  <si>
    <t>2.1.6. iš jo savivaldybės biudžeto apyvartos lėšos Europos Sąjungos finansinės paramos programų laikinam lėšų stygiui dengti</t>
  </si>
  <si>
    <t>2.2.2. Paskolos lėšos</t>
  </si>
  <si>
    <t>Mažųjų architektūros formų  įrengimas senamiestyje (pagal parengtą projektą)</t>
  </si>
  <si>
    <r>
      <t xml:space="preserve">2007-2009 m.    KLAIPĖDOS MIESTO SAVIVALDYBĖS </t>
    </r>
    <r>
      <rPr>
        <b/>
        <u val="single"/>
        <sz val="9"/>
        <rFont val="Times New Roman"/>
        <family val="1"/>
      </rPr>
      <t xml:space="preserve">
SENAMIESČIO ATGAIVINIMO IR PAVELDO OBJEKTŲ IŠSAUGOJIMO 
</t>
    </r>
    <r>
      <rPr>
        <sz val="9"/>
        <rFont val="Times New Roman"/>
        <family val="1"/>
      </rPr>
      <t>PROGRAMOS (NR. 05)</t>
    </r>
  </si>
  <si>
    <r>
      <t xml:space="preserve">Parengta galimybių studija </t>
    </r>
    <r>
      <rPr>
        <sz val="9"/>
        <rFont val="Times New Roman"/>
        <family val="1"/>
      </rPr>
      <t>su vizualine koncepcija</t>
    </r>
  </si>
  <si>
    <r>
      <t xml:space="preserve">Кitos savivaldybės biudžeto lėšos </t>
    </r>
    <r>
      <rPr>
        <b/>
        <sz val="9"/>
        <rFont val="Times New Roman"/>
        <family val="1"/>
      </rPr>
      <t>SB</t>
    </r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</si>
  <si>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</si>
  <si>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t>2.2.1. Valstybės biudžeto lėšos</t>
  </si>
  <si>
    <t>2.2.2. Europos Sąjungos paramos lėšos</t>
  </si>
  <si>
    <t xml:space="preserve">2.1.3. iš jo specialiosios programos lėšos (pajamos už atsitiktines paslaugas) </t>
  </si>
  <si>
    <t xml:space="preserve"> 2.1.2. iš jo savivaldybės aplinkos apsaugos rėmimo specialiosios programos lėšos</t>
  </si>
  <si>
    <t>2.1.4. iš jo specialiosios programos lėšos (pajamos iš patalpų nuomos)</t>
  </si>
  <si>
    <t xml:space="preserve">2.2.6. Kiti finansavimo šaltiniai </t>
  </si>
  <si>
    <t>Formuoti patrauklaus gyventojams, turizmo ir kultūros poreikiams senamiesčio įvaizdį</t>
  </si>
  <si>
    <t xml:space="preserve">Senamiestyje besikuriančių SVV subjektų rėmimas, parengiant verslo ir turizmo atgaivinimo senamiestyje programą ir SVV rėmimo tvarką </t>
  </si>
  <si>
    <t>2007 m. patvirtinta Klaipėdos m. savivaldybės tarybos, tūkst. Lt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</si>
</sst>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[$-427]yyyy\ &quot;m.&quot;\ mmmm\ d\ &quot;d.&quot;"/>
    <numFmt numFmtId="179" formatCode="#,##0.0"/>
    <numFmt numFmtId="180" formatCode="0.0;[Red]0.0"/>
  </numFmts>
  <fonts count="55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u val="single"/>
      <sz val="9"/>
      <name val="Times New Roman"/>
      <family val="1"/>
    </font>
    <font>
      <b/>
      <sz val="9"/>
      <name val="Arial"/>
      <family val="0"/>
    </font>
    <font>
      <sz val="9"/>
      <color indexed="10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8">
    <xf numFmtId="0" fontId="0" fillId="0" borderId="0" xfId="0" applyAlignment="1">
      <alignment/>
    </xf>
    <xf numFmtId="0" fontId="7" fillId="0" borderId="0" xfId="0" applyFont="1" applyBorder="1" applyAlignment="1">
      <alignment vertical="top"/>
    </xf>
    <xf numFmtId="172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2" fontId="11" fillId="0" borderId="10" xfId="0" applyNumberFormat="1" applyFont="1" applyBorder="1" applyAlignment="1">
      <alignment horizontal="center" vertical="top" wrapText="1"/>
    </xf>
    <xf numFmtId="172" fontId="11" fillId="0" borderId="11" xfId="0" applyNumberFormat="1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72" fontId="7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172" fontId="13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0" fontId="3" fillId="0" borderId="12" xfId="0" applyFont="1" applyBorder="1" applyAlignment="1">
      <alignment horizontal="left" vertical="top" wrapText="1" indent="2"/>
    </xf>
    <xf numFmtId="172" fontId="11" fillId="0" borderId="10" xfId="0" applyNumberFormat="1" applyFont="1" applyFill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center" vertical="top" wrapText="1"/>
    </xf>
    <xf numFmtId="172" fontId="12" fillId="0" borderId="10" xfId="0" applyNumberFormat="1" applyFont="1" applyBorder="1" applyAlignment="1">
      <alignment horizontal="center" vertical="top" wrapText="1"/>
    </xf>
    <xf numFmtId="172" fontId="11" fillId="0" borderId="13" xfId="0" applyNumberFormat="1" applyFont="1" applyFill="1" applyBorder="1" applyAlignment="1">
      <alignment horizontal="center" vertical="top" wrapText="1"/>
    </xf>
    <xf numFmtId="172" fontId="10" fillId="33" borderId="14" xfId="0" applyNumberFormat="1" applyFont="1" applyFill="1" applyBorder="1" applyAlignment="1">
      <alignment horizontal="center" vertical="top" wrapText="1"/>
    </xf>
    <xf numFmtId="172" fontId="10" fillId="33" borderId="15" xfId="0" applyNumberFormat="1" applyFont="1" applyFill="1" applyBorder="1" applyAlignment="1">
      <alignment horizontal="center" vertical="top" wrapText="1"/>
    </xf>
    <xf numFmtId="172" fontId="11" fillId="0" borderId="16" xfId="0" applyNumberFormat="1" applyFont="1" applyFill="1" applyBorder="1" applyAlignment="1">
      <alignment horizontal="center" vertical="top" wrapText="1"/>
    </xf>
    <xf numFmtId="172" fontId="12" fillId="0" borderId="13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vertical="top" wrapText="1"/>
    </xf>
    <xf numFmtId="0" fontId="2" fillId="0" borderId="18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horizontal="left" vertical="top" wrapText="1" indent="1"/>
    </xf>
    <xf numFmtId="0" fontId="2" fillId="0" borderId="18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 indent="2"/>
    </xf>
    <xf numFmtId="172" fontId="10" fillId="33" borderId="17" xfId="0" applyNumberFormat="1" applyFont="1" applyFill="1" applyBorder="1" applyAlignment="1">
      <alignment horizontal="center" vertical="top" wrapText="1"/>
    </xf>
    <xf numFmtId="172" fontId="12" fillId="0" borderId="18" xfId="0" applyNumberFormat="1" applyFont="1" applyFill="1" applyBorder="1" applyAlignment="1">
      <alignment horizontal="center" vertical="top" wrapText="1"/>
    </xf>
    <xf numFmtId="172" fontId="11" fillId="0" borderId="12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horizontal="center" vertical="top" wrapText="1"/>
    </xf>
    <xf numFmtId="172" fontId="12" fillId="0" borderId="12" xfId="0" applyNumberFormat="1" applyFont="1" applyBorder="1" applyAlignment="1">
      <alignment horizontal="center" vertical="top" wrapText="1"/>
    </xf>
    <xf numFmtId="172" fontId="11" fillId="0" borderId="20" xfId="0" applyNumberFormat="1" applyFont="1" applyBorder="1" applyAlignment="1">
      <alignment horizontal="center" vertical="top" wrapText="1"/>
    </xf>
    <xf numFmtId="172" fontId="10" fillId="33" borderId="21" xfId="0" applyNumberFormat="1" applyFont="1" applyFill="1" applyBorder="1" applyAlignment="1">
      <alignment horizontal="center" vertical="top" wrapText="1"/>
    </xf>
    <xf numFmtId="172" fontId="11" fillId="0" borderId="22" xfId="0" applyNumberFormat="1" applyFont="1" applyBorder="1" applyAlignment="1">
      <alignment horizontal="center" vertical="top" wrapText="1"/>
    </xf>
    <xf numFmtId="172" fontId="11" fillId="0" borderId="23" xfId="0" applyNumberFormat="1" applyFont="1" applyBorder="1" applyAlignment="1">
      <alignment horizontal="center" vertical="top" wrapText="1"/>
    </xf>
    <xf numFmtId="172" fontId="11" fillId="0" borderId="24" xfId="0" applyNumberFormat="1" applyFont="1" applyBorder="1" applyAlignment="1">
      <alignment horizontal="center" vertical="top" wrapText="1"/>
    </xf>
    <xf numFmtId="172" fontId="11" fillId="0" borderId="25" xfId="0" applyNumberFormat="1" applyFont="1" applyBorder="1" applyAlignment="1">
      <alignment horizontal="center" vertical="top" wrapText="1"/>
    </xf>
    <xf numFmtId="172" fontId="11" fillId="0" borderId="26" xfId="0" applyNumberFormat="1" applyFont="1" applyBorder="1" applyAlignment="1">
      <alignment horizontal="center" vertical="top" wrapText="1"/>
    </xf>
    <xf numFmtId="172" fontId="11" fillId="0" borderId="27" xfId="0" applyNumberFormat="1" applyFont="1" applyBorder="1" applyAlignment="1">
      <alignment horizontal="center" vertical="top" wrapText="1"/>
    </xf>
    <xf numFmtId="172" fontId="12" fillId="0" borderId="22" xfId="0" applyNumberFormat="1" applyFont="1" applyFill="1" applyBorder="1" applyAlignment="1">
      <alignment horizontal="center" vertical="top" wrapText="1"/>
    </xf>
    <xf numFmtId="172" fontId="12" fillId="0" borderId="23" xfId="0" applyNumberFormat="1" applyFont="1" applyFill="1" applyBorder="1" applyAlignment="1">
      <alignment horizontal="center" vertical="top" wrapText="1"/>
    </xf>
    <xf numFmtId="172" fontId="10" fillId="0" borderId="24" xfId="0" applyNumberFormat="1" applyFont="1" applyBorder="1" applyAlignment="1">
      <alignment horizontal="center" vertical="top" wrapText="1"/>
    </xf>
    <xf numFmtId="172" fontId="10" fillId="0" borderId="25" xfId="0" applyNumberFormat="1" applyFont="1" applyBorder="1" applyAlignment="1">
      <alignment horizontal="center" vertical="top" wrapText="1"/>
    </xf>
    <xf numFmtId="172" fontId="12" fillId="0" borderId="24" xfId="0" applyNumberFormat="1" applyFont="1" applyBorder="1" applyAlignment="1">
      <alignment horizontal="center" vertical="top" wrapText="1"/>
    </xf>
    <xf numFmtId="172" fontId="12" fillId="0" borderId="25" xfId="0" applyNumberFormat="1" applyFont="1" applyBorder="1" applyAlignment="1">
      <alignment horizontal="center" vertical="top" wrapText="1"/>
    </xf>
    <xf numFmtId="172" fontId="11" fillId="0" borderId="28" xfId="0" applyNumberFormat="1" applyFont="1" applyBorder="1" applyAlignment="1">
      <alignment horizontal="center" vertical="top" wrapText="1"/>
    </xf>
    <xf numFmtId="172" fontId="11" fillId="0" borderId="29" xfId="0" applyNumberFormat="1" applyFont="1" applyBorder="1" applyAlignment="1">
      <alignment horizontal="center" vertical="top" wrapText="1"/>
    </xf>
    <xf numFmtId="172" fontId="11" fillId="33" borderId="18" xfId="0" applyNumberFormat="1" applyFont="1" applyFill="1" applyBorder="1" applyAlignment="1">
      <alignment horizontal="center" vertical="top" wrapText="1"/>
    </xf>
    <xf numFmtId="172" fontId="11" fillId="33" borderId="12" xfId="0" applyNumberFormat="1" applyFont="1" applyFill="1" applyBorder="1" applyAlignment="1">
      <alignment horizontal="center" vertical="top" wrapText="1"/>
    </xf>
    <xf numFmtId="172" fontId="11" fillId="33" borderId="19" xfId="0" applyNumberFormat="1" applyFont="1" applyFill="1" applyBorder="1" applyAlignment="1">
      <alignment horizontal="center" vertical="top" wrapText="1"/>
    </xf>
    <xf numFmtId="172" fontId="12" fillId="33" borderId="18" xfId="0" applyNumberFormat="1" applyFont="1" applyFill="1" applyBorder="1" applyAlignment="1">
      <alignment horizontal="center" vertical="top" wrapText="1"/>
    </xf>
    <xf numFmtId="172" fontId="10" fillId="33" borderId="12" xfId="0" applyNumberFormat="1" applyFont="1" applyFill="1" applyBorder="1" applyAlignment="1">
      <alignment horizontal="center" vertical="top" wrapText="1"/>
    </xf>
    <xf numFmtId="172" fontId="12" fillId="33" borderId="12" xfId="0" applyNumberFormat="1" applyFont="1" applyFill="1" applyBorder="1" applyAlignment="1">
      <alignment horizontal="center" vertical="top" wrapText="1"/>
    </xf>
    <xf numFmtId="172" fontId="11" fillId="33" borderId="20" xfId="0" applyNumberFormat="1" applyFont="1" applyFill="1" applyBorder="1" applyAlignment="1">
      <alignment horizontal="center" vertical="top" wrapText="1"/>
    </xf>
    <xf numFmtId="172" fontId="11" fillId="0" borderId="18" xfId="0" applyNumberFormat="1" applyFont="1" applyBorder="1" applyAlignment="1">
      <alignment horizontal="center" vertical="top" wrapText="1"/>
    </xf>
    <xf numFmtId="172" fontId="11" fillId="0" borderId="19" xfId="0" applyNumberFormat="1" applyFont="1" applyBorder="1" applyAlignment="1">
      <alignment horizontal="center" vertical="top" wrapText="1"/>
    </xf>
    <xf numFmtId="172" fontId="11" fillId="0" borderId="12" xfId="0" applyNumberFormat="1" applyFont="1" applyBorder="1" applyAlignment="1">
      <alignment horizontal="center" vertical="top"/>
    </xf>
    <xf numFmtId="172" fontId="11" fillId="0" borderId="18" xfId="0" applyNumberFormat="1" applyFont="1" applyFill="1" applyBorder="1" applyAlignment="1">
      <alignment horizontal="center" vertical="top" wrapText="1"/>
    </xf>
    <xf numFmtId="172" fontId="11" fillId="0" borderId="12" xfId="0" applyNumberFormat="1" applyFont="1" applyFill="1" applyBorder="1" applyAlignment="1">
      <alignment horizontal="center" vertical="top" wrapText="1"/>
    </xf>
    <xf numFmtId="172" fontId="11" fillId="0" borderId="19" xfId="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5" fillId="0" borderId="0" xfId="0" applyFont="1" applyAlignment="1">
      <alignment/>
    </xf>
    <xf numFmtId="0" fontId="14" fillId="0" borderId="30" xfId="0" applyFont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49" fontId="1" fillId="34" borderId="21" xfId="0" applyNumberFormat="1" applyFont="1" applyFill="1" applyBorder="1" applyAlignment="1">
      <alignment horizontal="center" vertical="top"/>
    </xf>
    <xf numFmtId="49" fontId="1" fillId="35" borderId="14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49" fontId="1" fillId="34" borderId="31" xfId="0" applyNumberFormat="1" applyFont="1" applyFill="1" applyBorder="1" applyAlignment="1">
      <alignment horizontal="center" vertical="top"/>
    </xf>
    <xf numFmtId="49" fontId="1" fillId="35" borderId="32" xfId="0" applyNumberFormat="1" applyFont="1" applyFill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4" fillId="0" borderId="33" xfId="0" applyFont="1" applyFill="1" applyBorder="1" applyAlignment="1">
      <alignment horizontal="center" vertical="top" wrapText="1"/>
    </xf>
    <xf numFmtId="49" fontId="14" fillId="0" borderId="33" xfId="0" applyNumberFormat="1" applyFont="1" applyBorder="1" applyAlignment="1">
      <alignment horizontal="center" vertical="top"/>
    </xf>
    <xf numFmtId="49" fontId="14" fillId="0" borderId="33" xfId="0" applyNumberFormat="1" applyFont="1" applyBorder="1" applyAlignment="1">
      <alignment horizontal="center" vertical="top"/>
    </xf>
    <xf numFmtId="0" fontId="14" fillId="0" borderId="34" xfId="0" applyFont="1" applyFill="1" applyBorder="1" applyAlignment="1">
      <alignment horizontal="center" vertical="top" wrapText="1"/>
    </xf>
    <xf numFmtId="172" fontId="1" fillId="0" borderId="35" xfId="0" applyNumberFormat="1" applyFont="1" applyFill="1" applyBorder="1" applyAlignment="1">
      <alignment horizontal="center" vertical="top"/>
    </xf>
    <xf numFmtId="172" fontId="1" fillId="0" borderId="16" xfId="0" applyNumberFormat="1" applyFont="1" applyFill="1" applyBorder="1" applyAlignment="1">
      <alignment horizontal="center" vertical="top"/>
    </xf>
    <xf numFmtId="172" fontId="1" fillId="0" borderId="36" xfId="0" applyNumberFormat="1" applyFont="1" applyFill="1" applyBorder="1" applyAlignment="1">
      <alignment horizontal="center" vertical="top"/>
    </xf>
    <xf numFmtId="172" fontId="14" fillId="0" borderId="32" xfId="0" applyNumberFormat="1" applyFont="1" applyFill="1" applyBorder="1" applyAlignment="1">
      <alignment horizontal="center" vertical="top"/>
    </xf>
    <xf numFmtId="172" fontId="1" fillId="0" borderId="37" xfId="0" applyNumberFormat="1" applyFont="1" applyFill="1" applyBorder="1" applyAlignment="1">
      <alignment horizontal="center" vertical="top"/>
    </xf>
    <xf numFmtId="172" fontId="14" fillId="33" borderId="38" xfId="0" applyNumberFormat="1" applyFont="1" applyFill="1" applyBorder="1" applyAlignment="1">
      <alignment horizontal="center" vertical="top"/>
    </xf>
    <xf numFmtId="172" fontId="14" fillId="33" borderId="39" xfId="0" applyNumberFormat="1" applyFont="1" applyFill="1" applyBorder="1" applyAlignment="1">
      <alignment horizontal="center" vertical="top"/>
    </xf>
    <xf numFmtId="172" fontId="1" fillId="33" borderId="39" xfId="0" applyNumberFormat="1" applyFont="1" applyFill="1" applyBorder="1" applyAlignment="1">
      <alignment horizontal="center" vertical="top"/>
    </xf>
    <xf numFmtId="172" fontId="1" fillId="33" borderId="40" xfId="0" applyNumberFormat="1" applyFont="1" applyFill="1" applyBorder="1" applyAlignment="1">
      <alignment horizontal="center" vertical="top"/>
    </xf>
    <xf numFmtId="172" fontId="14" fillId="36" borderId="34" xfId="0" applyNumberFormat="1" applyFont="1" applyFill="1" applyBorder="1" applyAlignment="1">
      <alignment horizontal="center" vertical="top" wrapText="1"/>
    </xf>
    <xf numFmtId="172" fontId="14" fillId="36" borderId="33" xfId="0" applyNumberFormat="1" applyFont="1" applyFill="1" applyBorder="1" applyAlignment="1">
      <alignment horizontal="center" vertical="top" wrapText="1"/>
    </xf>
    <xf numFmtId="0" fontId="14" fillId="0" borderId="31" xfId="0" applyFont="1" applyBorder="1" applyAlignment="1">
      <alignment horizontal="left" vertical="top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0" fontId="18" fillId="0" borderId="0" xfId="0" applyFont="1" applyAlignment="1">
      <alignment vertical="top"/>
    </xf>
    <xf numFmtId="49" fontId="14" fillId="0" borderId="42" xfId="0" applyNumberFormat="1" applyFont="1" applyBorder="1" applyAlignment="1">
      <alignment horizontal="center" vertical="top"/>
    </xf>
    <xf numFmtId="0" fontId="14" fillId="36" borderId="43" xfId="0" applyFont="1" applyFill="1" applyBorder="1" applyAlignment="1">
      <alignment horizontal="center" vertical="top" wrapText="1"/>
    </xf>
    <xf numFmtId="172" fontId="14" fillId="36" borderId="44" xfId="0" applyNumberFormat="1" applyFont="1" applyFill="1" applyBorder="1" applyAlignment="1">
      <alignment horizontal="center" vertical="top"/>
    </xf>
    <xf numFmtId="172" fontId="14" fillId="36" borderId="10" xfId="0" applyNumberFormat="1" applyFont="1" applyFill="1" applyBorder="1" applyAlignment="1">
      <alignment horizontal="center" vertical="top"/>
    </xf>
    <xf numFmtId="172" fontId="14" fillId="36" borderId="45" xfId="0" applyNumberFormat="1" applyFont="1" applyFill="1" applyBorder="1" applyAlignment="1">
      <alignment horizontal="center" vertical="top"/>
    </xf>
    <xf numFmtId="172" fontId="1" fillId="36" borderId="24" xfId="0" applyNumberFormat="1" applyFont="1" applyFill="1" applyBorder="1" applyAlignment="1">
      <alignment horizontal="center" vertical="top"/>
    </xf>
    <xf numFmtId="172" fontId="1" fillId="36" borderId="10" xfId="0" applyNumberFormat="1" applyFont="1" applyFill="1" applyBorder="1" applyAlignment="1">
      <alignment horizontal="center" vertical="top"/>
    </xf>
    <xf numFmtId="172" fontId="1" fillId="36" borderId="45" xfId="0" applyNumberFormat="1" applyFont="1" applyFill="1" applyBorder="1" applyAlignment="1">
      <alignment horizontal="center" vertical="top"/>
    </xf>
    <xf numFmtId="172" fontId="14" fillId="33" borderId="24" xfId="0" applyNumberFormat="1" applyFont="1" applyFill="1" applyBorder="1" applyAlignment="1">
      <alignment horizontal="center" vertical="top"/>
    </xf>
    <xf numFmtId="172" fontId="14" fillId="33" borderId="10" xfId="0" applyNumberFormat="1" applyFont="1" applyFill="1" applyBorder="1" applyAlignment="1">
      <alignment horizontal="center" vertical="top"/>
    </xf>
    <xf numFmtId="172" fontId="14" fillId="33" borderId="25" xfId="0" applyNumberFormat="1" applyFont="1" applyFill="1" applyBorder="1" applyAlignment="1">
      <alignment horizontal="center" vertical="top"/>
    </xf>
    <xf numFmtId="172" fontId="1" fillId="36" borderId="43" xfId="0" applyNumberFormat="1" applyFont="1" applyFill="1" applyBorder="1" applyAlignment="1">
      <alignment horizontal="center" vertical="top"/>
    </xf>
    <xf numFmtId="172" fontId="1" fillId="36" borderId="12" xfId="0" applyNumberFormat="1" applyFont="1" applyFill="1" applyBorder="1" applyAlignment="1">
      <alignment horizontal="center" vertical="top"/>
    </xf>
    <xf numFmtId="0" fontId="14" fillId="0" borderId="46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" fillId="33" borderId="48" xfId="0" applyFont="1" applyFill="1" applyBorder="1" applyAlignment="1">
      <alignment horizontal="right" vertical="top"/>
    </xf>
    <xf numFmtId="172" fontId="1" fillId="33" borderId="49" xfId="0" applyNumberFormat="1" applyFont="1" applyFill="1" applyBorder="1" applyAlignment="1">
      <alignment horizontal="center" vertical="top"/>
    </xf>
    <xf numFmtId="172" fontId="1" fillId="33" borderId="11" xfId="0" applyNumberFormat="1" applyFont="1" applyFill="1" applyBorder="1" applyAlignment="1">
      <alignment horizontal="center" vertical="top"/>
    </xf>
    <xf numFmtId="172" fontId="1" fillId="33" borderId="50" xfId="0" applyNumberFormat="1" applyFont="1" applyFill="1" applyBorder="1" applyAlignment="1">
      <alignment horizontal="center" vertical="top"/>
    </xf>
    <xf numFmtId="172" fontId="1" fillId="33" borderId="51" xfId="0" applyNumberFormat="1" applyFont="1" applyFill="1" applyBorder="1" applyAlignment="1">
      <alignment horizontal="center" vertical="top"/>
    </xf>
    <xf numFmtId="172" fontId="1" fillId="33" borderId="28" xfId="0" applyNumberFormat="1" applyFont="1" applyFill="1" applyBorder="1" applyAlignment="1">
      <alignment horizontal="center" vertical="top"/>
    </xf>
    <xf numFmtId="172" fontId="1" fillId="33" borderId="29" xfId="0" applyNumberFormat="1" applyFont="1" applyFill="1" applyBorder="1" applyAlignment="1">
      <alignment horizontal="center" vertical="top"/>
    </xf>
    <xf numFmtId="172" fontId="1" fillId="33" borderId="48" xfId="0" applyNumberFormat="1" applyFont="1" applyFill="1" applyBorder="1" applyAlignment="1">
      <alignment horizontal="center" vertical="top"/>
    </xf>
    <xf numFmtId="172" fontId="1" fillId="33" borderId="20" xfId="0" applyNumberFormat="1" applyFont="1" applyFill="1" applyBorder="1" applyAlignment="1">
      <alignment horizontal="center" vertical="top"/>
    </xf>
    <xf numFmtId="0" fontId="14" fillId="0" borderId="52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49" fontId="1" fillId="34" borderId="31" xfId="0" applyNumberFormat="1" applyFont="1" applyFill="1" applyBorder="1" applyAlignment="1">
      <alignment vertical="top"/>
    </xf>
    <xf numFmtId="0" fontId="14" fillId="0" borderId="55" xfId="0" applyFont="1" applyFill="1" applyBorder="1" applyAlignment="1">
      <alignment horizontal="center" vertical="top" wrapText="1"/>
    </xf>
    <xf numFmtId="172" fontId="14" fillId="36" borderId="56" xfId="0" applyNumberFormat="1" applyFont="1" applyFill="1" applyBorder="1" applyAlignment="1">
      <alignment horizontal="center" vertical="top"/>
    </xf>
    <xf numFmtId="172" fontId="14" fillId="36" borderId="39" xfId="0" applyNumberFormat="1" applyFont="1" applyFill="1" applyBorder="1" applyAlignment="1">
      <alignment horizontal="center" vertical="top"/>
    </xf>
    <xf numFmtId="172" fontId="14" fillId="36" borderId="57" xfId="0" applyNumberFormat="1" applyFont="1" applyFill="1" applyBorder="1" applyAlignment="1">
      <alignment horizontal="center" vertical="top"/>
    </xf>
    <xf numFmtId="172" fontId="14" fillId="36" borderId="58" xfId="0" applyNumberFormat="1" applyFont="1" applyFill="1" applyBorder="1" applyAlignment="1">
      <alignment horizontal="center" vertical="top"/>
    </xf>
    <xf numFmtId="172" fontId="1" fillId="36" borderId="39" xfId="0" applyNumberFormat="1" applyFont="1" applyFill="1" applyBorder="1" applyAlignment="1">
      <alignment horizontal="center" vertical="top"/>
    </xf>
    <xf numFmtId="172" fontId="1" fillId="36" borderId="40" xfId="0" applyNumberFormat="1" applyFont="1" applyFill="1" applyBorder="1" applyAlignment="1">
      <alignment horizontal="center" vertical="top"/>
    </xf>
    <xf numFmtId="172" fontId="14" fillId="33" borderId="22" xfId="0" applyNumberFormat="1" applyFont="1" applyFill="1" applyBorder="1" applyAlignment="1">
      <alignment horizontal="center" vertical="top"/>
    </xf>
    <xf numFmtId="172" fontId="14" fillId="33" borderId="13" xfId="0" applyNumberFormat="1" applyFont="1" applyFill="1" applyBorder="1" applyAlignment="1">
      <alignment horizontal="center" vertical="top"/>
    </xf>
    <xf numFmtId="172" fontId="14" fillId="33" borderId="23" xfId="0" applyNumberFormat="1" applyFont="1" applyFill="1" applyBorder="1" applyAlignment="1">
      <alignment horizontal="center" vertical="top"/>
    </xf>
    <xf numFmtId="172" fontId="14" fillId="36" borderId="59" xfId="0" applyNumberFormat="1" applyFont="1" applyFill="1" applyBorder="1" applyAlignment="1">
      <alignment horizontal="center" vertical="top"/>
    </xf>
    <xf numFmtId="0" fontId="14" fillId="0" borderId="32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49" fontId="1" fillId="34" borderId="46" xfId="0" applyNumberFormat="1" applyFont="1" applyFill="1" applyBorder="1" applyAlignment="1">
      <alignment vertical="top"/>
    </xf>
    <xf numFmtId="0" fontId="14" fillId="0" borderId="60" xfId="0" applyFont="1" applyFill="1" applyBorder="1" applyAlignment="1">
      <alignment horizontal="center" vertical="top" wrapText="1"/>
    </xf>
    <xf numFmtId="172" fontId="14" fillId="36" borderId="61" xfId="0" applyNumberFormat="1" applyFont="1" applyFill="1" applyBorder="1" applyAlignment="1">
      <alignment horizontal="center" vertical="top"/>
    </xf>
    <xf numFmtId="172" fontId="14" fillId="36" borderId="13" xfId="0" applyNumberFormat="1" applyFont="1" applyFill="1" applyBorder="1" applyAlignment="1">
      <alignment horizontal="center" vertical="top"/>
    </xf>
    <xf numFmtId="172" fontId="14" fillId="36" borderId="62" xfId="0" applyNumberFormat="1" applyFont="1" applyFill="1" applyBorder="1" applyAlignment="1">
      <alignment horizontal="center" vertical="top"/>
    </xf>
    <xf numFmtId="172" fontId="14" fillId="36" borderId="63" xfId="0" applyNumberFormat="1" applyFont="1" applyFill="1" applyBorder="1" applyAlignment="1">
      <alignment horizontal="center" vertical="top"/>
    </xf>
    <xf numFmtId="172" fontId="1" fillId="36" borderId="13" xfId="0" applyNumberFormat="1" applyFont="1" applyFill="1" applyBorder="1" applyAlignment="1">
      <alignment horizontal="center" vertical="top"/>
    </xf>
    <xf numFmtId="172" fontId="1" fillId="36" borderId="23" xfId="0" applyNumberFormat="1" applyFont="1" applyFill="1" applyBorder="1" applyAlignment="1">
      <alignment horizontal="center" vertical="top"/>
    </xf>
    <xf numFmtId="172" fontId="14" fillId="36" borderId="18" xfId="0" applyNumberFormat="1" applyFont="1" applyFill="1" applyBorder="1" applyAlignment="1">
      <alignment horizontal="center" vertical="top"/>
    </xf>
    <xf numFmtId="0" fontId="14" fillId="0" borderId="30" xfId="0" applyFont="1" applyBorder="1" applyAlignment="1">
      <alignment vertical="top"/>
    </xf>
    <xf numFmtId="0" fontId="14" fillId="0" borderId="47" xfId="0" applyFont="1" applyBorder="1" applyAlignment="1">
      <alignment vertical="top"/>
    </xf>
    <xf numFmtId="49" fontId="1" fillId="34" borderId="52" xfId="0" applyNumberFormat="1" applyFont="1" applyFill="1" applyBorder="1" applyAlignment="1">
      <alignment horizontal="center" vertical="top"/>
    </xf>
    <xf numFmtId="49" fontId="1" fillId="35" borderId="53" xfId="0" applyNumberFormat="1" applyFont="1" applyFill="1" applyBorder="1" applyAlignment="1">
      <alignment horizontal="center" vertical="top"/>
    </xf>
    <xf numFmtId="172" fontId="1" fillId="33" borderId="19" xfId="0" applyNumberFormat="1" applyFont="1" applyFill="1" applyBorder="1" applyAlignment="1">
      <alignment horizontal="center" vertical="top"/>
    </xf>
    <xf numFmtId="0" fontId="14" fillId="0" borderId="52" xfId="0" applyFont="1" applyBorder="1" applyAlignment="1">
      <alignment vertical="top" wrapText="1"/>
    </xf>
    <xf numFmtId="0" fontId="14" fillId="0" borderId="53" xfId="0" applyFont="1" applyBorder="1" applyAlignment="1">
      <alignment vertical="top"/>
    </xf>
    <xf numFmtId="0" fontId="14" fillId="0" borderId="54" xfId="0" applyFont="1" applyBorder="1" applyAlignment="1">
      <alignment vertical="top"/>
    </xf>
    <xf numFmtId="0" fontId="14" fillId="0" borderId="55" xfId="0" applyFont="1" applyBorder="1" applyAlignment="1">
      <alignment horizontal="center" vertical="top"/>
    </xf>
    <xf numFmtId="172" fontId="14" fillId="0" borderId="39" xfId="0" applyNumberFormat="1" applyFont="1" applyBorder="1" applyAlignment="1">
      <alignment horizontal="center" vertical="top"/>
    </xf>
    <xf numFmtId="172" fontId="14" fillId="36" borderId="58" xfId="0" applyNumberFormat="1" applyFont="1" applyFill="1" applyBorder="1" applyAlignment="1">
      <alignment horizontal="center" vertical="top" wrapText="1"/>
    </xf>
    <xf numFmtId="172" fontId="14" fillId="36" borderId="57" xfId="0" applyNumberFormat="1" applyFont="1" applyFill="1" applyBorder="1" applyAlignment="1">
      <alignment horizontal="center" vertical="top" wrapText="1"/>
    </xf>
    <xf numFmtId="172" fontId="14" fillId="0" borderId="40" xfId="0" applyNumberFormat="1" applyFont="1" applyBorder="1" applyAlignment="1">
      <alignment horizontal="center" vertical="top"/>
    </xf>
    <xf numFmtId="172" fontId="14" fillId="33" borderId="38" xfId="0" applyNumberFormat="1" applyFont="1" applyFill="1" applyBorder="1" applyAlignment="1">
      <alignment horizontal="center" vertical="top"/>
    </xf>
    <xf numFmtId="172" fontId="14" fillId="33" borderId="39" xfId="0" applyNumberFormat="1" applyFont="1" applyFill="1" applyBorder="1" applyAlignment="1">
      <alignment horizontal="center" vertical="top"/>
    </xf>
    <xf numFmtId="172" fontId="14" fillId="33" borderId="40" xfId="0" applyNumberFormat="1" applyFont="1" applyFill="1" applyBorder="1" applyAlignment="1">
      <alignment horizontal="center" vertical="top"/>
    </xf>
    <xf numFmtId="172" fontId="14" fillId="36" borderId="59" xfId="0" applyNumberFormat="1" applyFont="1" applyFill="1" applyBorder="1" applyAlignment="1">
      <alignment horizontal="center" vertical="top"/>
    </xf>
    <xf numFmtId="0" fontId="14" fillId="0" borderId="31" xfId="0" applyFont="1" applyFill="1" applyBorder="1" applyAlignment="1">
      <alignment horizontal="left" vertical="top" wrapText="1"/>
    </xf>
    <xf numFmtId="0" fontId="14" fillId="0" borderId="32" xfId="0" applyFont="1" applyFill="1" applyBorder="1" applyAlignment="1">
      <alignment horizontal="center" vertical="top"/>
    </xf>
    <xf numFmtId="0" fontId="14" fillId="0" borderId="41" xfId="0" applyFont="1" applyFill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0" fontId="14" fillId="0" borderId="64" xfId="0" applyFont="1" applyFill="1" applyBorder="1" applyAlignment="1">
      <alignment horizontal="center" vertical="top" wrapText="1"/>
    </xf>
    <xf numFmtId="49" fontId="14" fillId="0" borderId="64" xfId="0" applyNumberFormat="1" applyFont="1" applyBorder="1" applyAlignment="1">
      <alignment horizontal="center" vertical="top"/>
    </xf>
    <xf numFmtId="49" fontId="14" fillId="0" borderId="64" xfId="0" applyNumberFormat="1" applyFont="1" applyBorder="1" applyAlignment="1">
      <alignment horizontal="center" vertical="top"/>
    </xf>
    <xf numFmtId="0" fontId="1" fillId="33" borderId="48" xfId="0" applyFont="1" applyFill="1" applyBorder="1" applyAlignment="1">
      <alignment horizontal="center" vertical="top" wrapText="1"/>
    </xf>
    <xf numFmtId="0" fontId="14" fillId="0" borderId="46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center" vertical="top"/>
    </xf>
    <xf numFmtId="0" fontId="14" fillId="0" borderId="47" xfId="0" applyFont="1" applyFill="1" applyBorder="1" applyAlignment="1">
      <alignment horizontal="center" vertical="top"/>
    </xf>
    <xf numFmtId="49" fontId="1" fillId="34" borderId="52" xfId="0" applyNumberFormat="1" applyFont="1" applyFill="1" applyBorder="1" applyAlignment="1">
      <alignment horizontal="center" vertical="top"/>
    </xf>
    <xf numFmtId="49" fontId="1" fillId="35" borderId="14" xfId="0" applyNumberFormat="1" applyFont="1" applyFill="1" applyBorder="1" applyAlignment="1">
      <alignment horizontal="center" vertical="top"/>
    </xf>
    <xf numFmtId="172" fontId="1" fillId="35" borderId="65" xfId="0" applyNumberFormat="1" applyFont="1" applyFill="1" applyBorder="1" applyAlignment="1">
      <alignment horizontal="center" vertical="top"/>
    </xf>
    <xf numFmtId="172" fontId="1" fillId="35" borderId="53" xfId="0" applyNumberFormat="1" applyFont="1" applyFill="1" applyBorder="1" applyAlignment="1">
      <alignment horizontal="center" vertical="top"/>
    </xf>
    <xf numFmtId="172" fontId="1" fillId="35" borderId="66" xfId="0" applyNumberFormat="1" applyFont="1" applyFill="1" applyBorder="1" applyAlignment="1">
      <alignment horizontal="center" vertical="top"/>
    </xf>
    <xf numFmtId="172" fontId="1" fillId="35" borderId="21" xfId="0" applyNumberFormat="1" applyFont="1" applyFill="1" applyBorder="1" applyAlignment="1">
      <alignment horizontal="center" vertical="top"/>
    </xf>
    <xf numFmtId="172" fontId="1" fillId="35" borderId="14" xfId="0" applyNumberFormat="1" applyFont="1" applyFill="1" applyBorder="1" applyAlignment="1">
      <alignment horizontal="center" vertical="top"/>
    </xf>
    <xf numFmtId="172" fontId="1" fillId="35" borderId="15" xfId="0" applyNumberFormat="1" applyFont="1" applyFill="1" applyBorder="1" applyAlignment="1">
      <alignment horizontal="center" vertical="top"/>
    </xf>
    <xf numFmtId="172" fontId="1" fillId="35" borderId="17" xfId="0" applyNumberFormat="1" applyFont="1" applyFill="1" applyBorder="1" applyAlignment="1">
      <alignment horizontal="center" vertical="top" wrapText="1"/>
    </xf>
    <xf numFmtId="49" fontId="1" fillId="34" borderId="31" xfId="0" applyNumberFormat="1" applyFont="1" applyFill="1" applyBorder="1" applyAlignment="1">
      <alignment horizontal="center" vertical="top"/>
    </xf>
    <xf numFmtId="49" fontId="1" fillId="35" borderId="32" xfId="0" applyNumberFormat="1" applyFont="1" applyFill="1" applyBorder="1" applyAlignment="1">
      <alignment horizontal="center" vertical="top"/>
    </xf>
    <xf numFmtId="0" fontId="14" fillId="0" borderId="59" xfId="0" applyFont="1" applyFill="1" applyBorder="1" applyAlignment="1">
      <alignment horizontal="center" vertical="top"/>
    </xf>
    <xf numFmtId="179" fontId="14" fillId="0" borderId="38" xfId="0" applyNumberFormat="1" applyFont="1" applyFill="1" applyBorder="1" applyAlignment="1">
      <alignment horizontal="center" vertical="center"/>
    </xf>
    <xf numFmtId="179" fontId="14" fillId="0" borderId="39" xfId="0" applyNumberFormat="1" applyFont="1" applyFill="1" applyBorder="1" applyAlignment="1">
      <alignment horizontal="center" vertical="center"/>
    </xf>
    <xf numFmtId="179" fontId="14" fillId="36" borderId="39" xfId="0" applyNumberFormat="1" applyFont="1" applyFill="1" applyBorder="1" applyAlignment="1">
      <alignment horizontal="center" vertical="center"/>
    </xf>
    <xf numFmtId="179" fontId="14" fillId="36" borderId="40" xfId="0" applyNumberFormat="1" applyFont="1" applyFill="1" applyBorder="1" applyAlignment="1">
      <alignment horizontal="center" vertical="center"/>
    </xf>
    <xf numFmtId="179" fontId="14" fillId="0" borderId="38" xfId="0" applyNumberFormat="1" applyFont="1" applyFill="1" applyBorder="1" applyAlignment="1">
      <alignment horizontal="center" vertical="top"/>
    </xf>
    <xf numFmtId="179" fontId="14" fillId="0" borderId="39" xfId="0" applyNumberFormat="1" applyFont="1" applyFill="1" applyBorder="1" applyAlignment="1">
      <alignment horizontal="center" vertical="top"/>
    </xf>
    <xf numFmtId="179" fontId="14" fillId="0" borderId="40" xfId="0" applyNumberFormat="1" applyFont="1" applyFill="1" applyBorder="1" applyAlignment="1">
      <alignment horizontal="center" vertical="top"/>
    </xf>
    <xf numFmtId="179" fontId="14" fillId="33" borderId="38" xfId="0" applyNumberFormat="1" applyFont="1" applyFill="1" applyBorder="1" applyAlignment="1">
      <alignment horizontal="center" vertical="center"/>
    </xf>
    <xf numFmtId="179" fontId="14" fillId="33" borderId="39" xfId="0" applyNumberFormat="1" applyFont="1" applyFill="1" applyBorder="1" applyAlignment="1">
      <alignment horizontal="center" vertical="center"/>
    </xf>
    <xf numFmtId="179" fontId="14" fillId="33" borderId="40" xfId="0" applyNumberFormat="1" applyFont="1" applyFill="1" applyBorder="1" applyAlignment="1">
      <alignment horizontal="center" vertical="center"/>
    </xf>
    <xf numFmtId="179" fontId="14" fillId="0" borderId="59" xfId="0" applyNumberFormat="1" applyFont="1" applyFill="1" applyBorder="1" applyAlignment="1">
      <alignment horizontal="center" vertical="center"/>
    </xf>
    <xf numFmtId="179" fontId="14" fillId="0" borderId="59" xfId="0" applyNumberFormat="1" applyFont="1" applyFill="1" applyBorder="1" applyAlignment="1">
      <alignment horizontal="center" vertical="top"/>
    </xf>
    <xf numFmtId="0" fontId="14" fillId="0" borderId="3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/>
    </xf>
    <xf numFmtId="179" fontId="14" fillId="0" borderId="24" xfId="0" applyNumberFormat="1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horizontal="center" vertical="center"/>
    </xf>
    <xf numFmtId="179" fontId="14" fillId="36" borderId="10" xfId="0" applyNumberFormat="1" applyFont="1" applyFill="1" applyBorder="1" applyAlignment="1">
      <alignment horizontal="center" vertical="center"/>
    </xf>
    <xf numFmtId="179" fontId="14" fillId="36" borderId="25" xfId="0" applyNumberFormat="1" applyFont="1" applyFill="1" applyBorder="1" applyAlignment="1">
      <alignment horizontal="center" vertical="center"/>
    </xf>
    <xf numFmtId="179" fontId="14" fillId="0" borderId="24" xfId="0" applyNumberFormat="1" applyFont="1" applyFill="1" applyBorder="1" applyAlignment="1">
      <alignment horizontal="center" vertical="top"/>
    </xf>
    <xf numFmtId="179" fontId="14" fillId="0" borderId="10" xfId="0" applyNumberFormat="1" applyFont="1" applyFill="1" applyBorder="1" applyAlignment="1">
      <alignment horizontal="center" vertical="top"/>
    </xf>
    <xf numFmtId="179" fontId="14" fillId="0" borderId="25" xfId="0" applyNumberFormat="1" applyFont="1" applyFill="1" applyBorder="1" applyAlignment="1">
      <alignment horizontal="center" vertical="top"/>
    </xf>
    <xf numFmtId="179" fontId="14" fillId="33" borderId="24" xfId="0" applyNumberFormat="1" applyFont="1" applyFill="1" applyBorder="1" applyAlignment="1">
      <alignment horizontal="center" vertical="center"/>
    </xf>
    <xf numFmtId="179" fontId="14" fillId="33" borderId="10" xfId="0" applyNumberFormat="1" applyFont="1" applyFill="1" applyBorder="1" applyAlignment="1">
      <alignment horizontal="center" vertical="center"/>
    </xf>
    <xf numFmtId="179" fontId="14" fillId="33" borderId="25" xfId="0" applyNumberFormat="1" applyFont="1" applyFill="1" applyBorder="1" applyAlignment="1">
      <alignment horizontal="center" vertical="center"/>
    </xf>
    <xf numFmtId="179" fontId="14" fillId="0" borderId="12" xfId="0" applyNumberFormat="1" applyFont="1" applyFill="1" applyBorder="1" applyAlignment="1">
      <alignment horizontal="center" vertical="center"/>
    </xf>
    <xf numFmtId="179" fontId="14" fillId="0" borderId="12" xfId="0" applyNumberFormat="1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right" vertical="top"/>
    </xf>
    <xf numFmtId="179" fontId="1" fillId="33" borderId="51" xfId="0" applyNumberFormat="1" applyFont="1" applyFill="1" applyBorder="1" applyAlignment="1">
      <alignment horizontal="center" vertical="center"/>
    </xf>
    <xf numFmtId="179" fontId="1" fillId="33" borderId="11" xfId="0" applyNumberFormat="1" applyFont="1" applyFill="1" applyBorder="1" applyAlignment="1">
      <alignment horizontal="center" vertical="center"/>
    </xf>
    <xf numFmtId="179" fontId="1" fillId="33" borderId="29" xfId="0" applyNumberFormat="1" applyFont="1" applyFill="1" applyBorder="1" applyAlignment="1">
      <alignment horizontal="center" vertical="center"/>
    </xf>
    <xf numFmtId="179" fontId="1" fillId="33" borderId="28" xfId="0" applyNumberFormat="1" applyFont="1" applyFill="1" applyBorder="1" applyAlignment="1">
      <alignment horizontal="center" vertical="top"/>
    </xf>
    <xf numFmtId="179" fontId="1" fillId="33" borderId="11" xfId="0" applyNumberFormat="1" applyFont="1" applyFill="1" applyBorder="1" applyAlignment="1">
      <alignment horizontal="center" vertical="top"/>
    </xf>
    <xf numFmtId="179" fontId="1" fillId="33" borderId="29" xfId="0" applyNumberFormat="1" applyFont="1" applyFill="1" applyBorder="1" applyAlignment="1">
      <alignment horizontal="center" vertical="top"/>
    </xf>
    <xf numFmtId="179" fontId="1" fillId="33" borderId="28" xfId="0" applyNumberFormat="1" applyFont="1" applyFill="1" applyBorder="1" applyAlignment="1">
      <alignment horizontal="center" vertical="center"/>
    </xf>
    <xf numFmtId="179" fontId="1" fillId="33" borderId="11" xfId="0" applyNumberFormat="1" applyFont="1" applyFill="1" applyBorder="1" applyAlignment="1">
      <alignment horizontal="center" vertical="center"/>
    </xf>
    <xf numFmtId="179" fontId="14" fillId="33" borderId="11" xfId="0" applyNumberFormat="1" applyFont="1" applyFill="1" applyBorder="1" applyAlignment="1">
      <alignment horizontal="center" vertical="center"/>
    </xf>
    <xf numFmtId="179" fontId="14" fillId="33" borderId="29" xfId="0" applyNumberFormat="1" applyFont="1" applyFill="1" applyBorder="1" applyAlignment="1">
      <alignment horizontal="center" vertical="center"/>
    </xf>
    <xf numFmtId="179" fontId="1" fillId="33" borderId="20" xfId="0" applyNumberFormat="1" applyFont="1" applyFill="1" applyBorder="1" applyAlignment="1">
      <alignment horizontal="center" vertical="top" wrapText="1"/>
    </xf>
    <xf numFmtId="179" fontId="14" fillId="33" borderId="20" xfId="0" applyNumberFormat="1" applyFont="1" applyFill="1" applyBorder="1" applyAlignment="1">
      <alignment horizontal="center" vertical="top" wrapText="1"/>
    </xf>
    <xf numFmtId="179" fontId="14" fillId="36" borderId="59" xfId="0" applyNumberFormat="1" applyFont="1" applyFill="1" applyBorder="1" applyAlignment="1">
      <alignment horizontal="center" vertical="top"/>
    </xf>
    <xf numFmtId="0" fontId="14" fillId="0" borderId="31" xfId="0" applyFont="1" applyFill="1" applyBorder="1" applyAlignment="1">
      <alignment vertical="top" wrapText="1"/>
    </xf>
    <xf numFmtId="0" fontId="14" fillId="0" borderId="32" xfId="0" applyFont="1" applyFill="1" applyBorder="1" applyAlignment="1">
      <alignment vertical="top"/>
    </xf>
    <xf numFmtId="0" fontId="14" fillId="0" borderId="40" xfId="0" applyFont="1" applyFill="1" applyBorder="1" applyAlignment="1">
      <alignment vertical="top"/>
    </xf>
    <xf numFmtId="0" fontId="14" fillId="0" borderId="26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vertical="top"/>
    </xf>
    <xf numFmtId="0" fontId="15" fillId="0" borderId="60" xfId="0" applyFont="1" applyBorder="1" applyAlignment="1">
      <alignment vertical="top"/>
    </xf>
    <xf numFmtId="0" fontId="15" fillId="0" borderId="52" xfId="0" applyFont="1" applyBorder="1" applyAlignment="1">
      <alignment vertical="top" wrapText="1"/>
    </xf>
    <xf numFmtId="0" fontId="14" fillId="0" borderId="53" xfId="0" applyFont="1" applyFill="1" applyBorder="1" applyAlignment="1">
      <alignment vertical="top" wrapText="1"/>
    </xf>
    <xf numFmtId="0" fontId="15" fillId="0" borderId="53" xfId="0" applyFont="1" applyBorder="1" applyAlignment="1">
      <alignment vertical="top"/>
    </xf>
    <xf numFmtId="0" fontId="15" fillId="0" borderId="67" xfId="0" applyFont="1" applyBorder="1" applyAlignment="1">
      <alignment vertical="top"/>
    </xf>
    <xf numFmtId="172" fontId="14" fillId="0" borderId="38" xfId="0" applyNumberFormat="1" applyFont="1" applyFill="1" applyBorder="1" applyAlignment="1">
      <alignment horizontal="center" vertical="top"/>
    </xf>
    <xf numFmtId="172" fontId="14" fillId="0" borderId="39" xfId="0" applyNumberFormat="1" applyFont="1" applyFill="1" applyBorder="1" applyAlignment="1">
      <alignment horizontal="center" vertical="top"/>
    </xf>
    <xf numFmtId="172" fontId="14" fillId="0" borderId="40" xfId="0" applyNumberFormat="1" applyFont="1" applyFill="1" applyBorder="1" applyAlignment="1">
      <alignment horizontal="center" vertical="top"/>
    </xf>
    <xf numFmtId="49" fontId="14" fillId="0" borderId="32" xfId="0" applyNumberFormat="1" applyFont="1" applyFill="1" applyBorder="1" applyAlignment="1">
      <alignment horizontal="center" vertical="top"/>
    </xf>
    <xf numFmtId="49" fontId="14" fillId="0" borderId="41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4" fillId="0" borderId="42" xfId="0" applyFont="1" applyFill="1" applyBorder="1" applyAlignment="1">
      <alignment horizontal="center" vertical="top"/>
    </xf>
    <xf numFmtId="172" fontId="14" fillId="0" borderId="46" xfId="0" applyNumberFormat="1" applyFont="1" applyFill="1" applyBorder="1" applyAlignment="1">
      <alignment horizontal="center" vertical="top"/>
    </xf>
    <xf numFmtId="172" fontId="14" fillId="0" borderId="30" xfId="0" applyNumberFormat="1" applyFont="1" applyFill="1" applyBorder="1" applyAlignment="1">
      <alignment horizontal="center" vertical="top"/>
    </xf>
    <xf numFmtId="172" fontId="14" fillId="0" borderId="23" xfId="0" applyNumberFormat="1" applyFont="1" applyFill="1" applyBorder="1" applyAlignment="1">
      <alignment horizontal="center" vertical="top"/>
    </xf>
    <xf numFmtId="172" fontId="14" fillId="0" borderId="24" xfId="0" applyNumberFormat="1" applyFont="1" applyFill="1" applyBorder="1" applyAlignment="1">
      <alignment horizontal="center" vertical="top"/>
    </xf>
    <xf numFmtId="172" fontId="14" fillId="0" borderId="47" xfId="0" applyNumberFormat="1" applyFont="1" applyFill="1" applyBorder="1" applyAlignment="1">
      <alignment horizontal="center" vertical="top"/>
    </xf>
    <xf numFmtId="172" fontId="14" fillId="33" borderId="46" xfId="0" applyNumberFormat="1" applyFont="1" applyFill="1" applyBorder="1" applyAlignment="1">
      <alignment horizontal="center" vertical="top"/>
    </xf>
    <xf numFmtId="172" fontId="14" fillId="33" borderId="30" xfId="0" applyNumberFormat="1" applyFont="1" applyFill="1" applyBorder="1" applyAlignment="1">
      <alignment horizontal="center" vertical="top"/>
    </xf>
    <xf numFmtId="172" fontId="14" fillId="33" borderId="47" xfId="0" applyNumberFormat="1" applyFont="1" applyFill="1" applyBorder="1" applyAlignment="1">
      <alignment horizontal="center" vertical="top"/>
    </xf>
    <xf numFmtId="172" fontId="14" fillId="36" borderId="42" xfId="0" applyNumberFormat="1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172" fontId="1" fillId="33" borderId="26" xfId="0" applyNumberFormat="1" applyFont="1" applyFill="1" applyBorder="1" applyAlignment="1">
      <alignment horizontal="center" vertical="top"/>
    </xf>
    <xf numFmtId="172" fontId="1" fillId="33" borderId="16" xfId="0" applyNumberFormat="1" applyFont="1" applyFill="1" applyBorder="1" applyAlignment="1">
      <alignment horizontal="center" vertical="top"/>
    </xf>
    <xf numFmtId="172" fontId="1" fillId="33" borderId="27" xfId="0" applyNumberFormat="1" applyFont="1" applyFill="1" applyBorder="1" applyAlignment="1">
      <alignment horizontal="center" vertical="top"/>
    </xf>
    <xf numFmtId="49" fontId="1" fillId="34" borderId="21" xfId="0" applyNumberFormat="1" applyFont="1" applyFill="1" applyBorder="1" applyAlignment="1">
      <alignment horizontal="center" vertical="top"/>
    </xf>
    <xf numFmtId="172" fontId="1" fillId="35" borderId="68" xfId="0" applyNumberFormat="1" applyFont="1" applyFill="1" applyBorder="1" applyAlignment="1">
      <alignment horizontal="center" vertical="top"/>
    </xf>
    <xf numFmtId="0" fontId="14" fillId="0" borderId="21" xfId="0" applyFont="1" applyBorder="1" applyAlignment="1">
      <alignment vertical="top" wrapText="1"/>
    </xf>
    <xf numFmtId="0" fontId="14" fillId="0" borderId="14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4" fillId="0" borderId="18" xfId="0" applyFont="1" applyFill="1" applyBorder="1" applyAlignment="1">
      <alignment horizontal="center" vertical="top" wrapText="1"/>
    </xf>
    <xf numFmtId="172" fontId="14" fillId="36" borderId="61" xfId="0" applyNumberFormat="1" applyFont="1" applyFill="1" applyBorder="1" applyAlignment="1">
      <alignment horizontal="center" vertical="top"/>
    </xf>
    <xf numFmtId="172" fontId="14" fillId="36" borderId="13" xfId="0" applyNumberFormat="1" applyFont="1" applyFill="1" applyBorder="1" applyAlignment="1">
      <alignment horizontal="center" vertical="top"/>
    </xf>
    <xf numFmtId="172" fontId="14" fillId="36" borderId="62" xfId="0" applyNumberFormat="1" applyFont="1" applyFill="1" applyBorder="1" applyAlignment="1">
      <alignment horizontal="center" vertical="top"/>
    </xf>
    <xf numFmtId="172" fontId="14" fillId="0" borderId="38" xfId="0" applyNumberFormat="1" applyFont="1" applyFill="1" applyBorder="1" applyAlignment="1">
      <alignment horizontal="center" vertical="top"/>
    </xf>
    <xf numFmtId="172" fontId="14" fillId="0" borderId="39" xfId="0" applyNumberFormat="1" applyFont="1" applyFill="1" applyBorder="1" applyAlignment="1">
      <alignment horizontal="center" vertical="top"/>
    </xf>
    <xf numFmtId="172" fontId="1" fillId="0" borderId="39" xfId="0" applyNumberFormat="1" applyFont="1" applyFill="1" applyBorder="1" applyAlignment="1">
      <alignment horizontal="center" vertical="top"/>
    </xf>
    <xf numFmtId="172" fontId="14" fillId="0" borderId="40" xfId="0" applyNumberFormat="1" applyFont="1" applyFill="1" applyBorder="1" applyAlignment="1">
      <alignment horizontal="center" vertical="top"/>
    </xf>
    <xf numFmtId="172" fontId="14" fillId="33" borderId="56" xfId="0" applyNumberFormat="1" applyFont="1" applyFill="1" applyBorder="1" applyAlignment="1">
      <alignment horizontal="center" vertical="top"/>
    </xf>
    <xf numFmtId="172" fontId="14" fillId="33" borderId="40" xfId="0" applyNumberFormat="1" applyFont="1" applyFill="1" applyBorder="1" applyAlignment="1">
      <alignment horizontal="center" vertical="top"/>
    </xf>
    <xf numFmtId="172" fontId="14" fillId="36" borderId="59" xfId="0" applyNumberFormat="1" applyFont="1" applyFill="1" applyBorder="1" applyAlignment="1">
      <alignment horizontal="center" vertical="top" wrapText="1"/>
    </xf>
    <xf numFmtId="0" fontId="14" fillId="0" borderId="69" xfId="0" applyFont="1" applyBorder="1" applyAlignment="1">
      <alignment vertical="top"/>
    </xf>
    <xf numFmtId="0" fontId="14" fillId="0" borderId="41" xfId="0" applyFont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top" wrapText="1"/>
    </xf>
    <xf numFmtId="172" fontId="14" fillId="36" borderId="44" xfId="0" applyNumberFormat="1" applyFont="1" applyFill="1" applyBorder="1" applyAlignment="1">
      <alignment horizontal="center" vertical="top"/>
    </xf>
    <xf numFmtId="172" fontId="14" fillId="36" borderId="10" xfId="0" applyNumberFormat="1" applyFont="1" applyFill="1" applyBorder="1" applyAlignment="1">
      <alignment horizontal="center" vertical="top"/>
    </xf>
    <xf numFmtId="172" fontId="14" fillId="36" borderId="45" xfId="0" applyNumberFormat="1" applyFont="1" applyFill="1" applyBorder="1" applyAlignment="1">
      <alignment horizontal="center" vertical="top"/>
    </xf>
    <xf numFmtId="172" fontId="14" fillId="0" borderId="24" xfId="0" applyNumberFormat="1" applyFont="1" applyFill="1" applyBorder="1" applyAlignment="1">
      <alignment horizontal="center" vertical="top"/>
    </xf>
    <xf numFmtId="172" fontId="14" fillId="0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4" fillId="0" borderId="25" xfId="0" applyNumberFormat="1" applyFont="1" applyFill="1" applyBorder="1" applyAlignment="1">
      <alignment horizontal="center" vertical="top"/>
    </xf>
    <xf numFmtId="172" fontId="14" fillId="33" borderId="44" xfId="0" applyNumberFormat="1" applyFont="1" applyFill="1" applyBorder="1" applyAlignment="1">
      <alignment horizontal="center" vertical="top"/>
    </xf>
    <xf numFmtId="172" fontId="14" fillId="33" borderId="10" xfId="0" applyNumberFormat="1" applyFont="1" applyFill="1" applyBorder="1" applyAlignment="1">
      <alignment horizontal="center" vertical="top"/>
    </xf>
    <xf numFmtId="172" fontId="14" fillId="33" borderId="25" xfId="0" applyNumberFormat="1" applyFont="1" applyFill="1" applyBorder="1" applyAlignment="1">
      <alignment horizontal="center" vertical="top"/>
    </xf>
    <xf numFmtId="172" fontId="14" fillId="0" borderId="12" xfId="0" applyNumberFormat="1" applyFont="1" applyBorder="1" applyAlignment="1">
      <alignment horizontal="center" vertical="top" wrapText="1"/>
    </xf>
    <xf numFmtId="0" fontId="14" fillId="0" borderId="70" xfId="0" applyFont="1" applyBorder="1" applyAlignment="1">
      <alignment vertical="top"/>
    </xf>
    <xf numFmtId="0" fontId="14" fillId="0" borderId="30" xfId="0" applyFont="1" applyBorder="1" applyAlignment="1">
      <alignment horizontal="center" vertical="top"/>
    </xf>
    <xf numFmtId="0" fontId="14" fillId="0" borderId="47" xfId="0" applyFont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 wrapText="1"/>
    </xf>
    <xf numFmtId="172" fontId="1" fillId="33" borderId="28" xfId="0" applyNumberFormat="1" applyFont="1" applyFill="1" applyBorder="1" applyAlignment="1">
      <alignment horizontal="center" vertical="top"/>
    </xf>
    <xf numFmtId="172" fontId="1" fillId="33" borderId="11" xfId="0" applyNumberFormat="1" applyFont="1" applyFill="1" applyBorder="1" applyAlignment="1">
      <alignment horizontal="center" vertical="top"/>
    </xf>
    <xf numFmtId="172" fontId="1" fillId="33" borderId="50" xfId="0" applyNumberFormat="1" applyFont="1" applyFill="1" applyBorder="1" applyAlignment="1">
      <alignment horizontal="center" vertical="top"/>
    </xf>
    <xf numFmtId="172" fontId="14" fillId="33" borderId="11" xfId="0" applyNumberFormat="1" applyFont="1" applyFill="1" applyBorder="1" applyAlignment="1">
      <alignment horizontal="center" vertical="top"/>
    </xf>
    <xf numFmtId="172" fontId="1" fillId="33" borderId="29" xfId="0" applyNumberFormat="1" applyFont="1" applyFill="1" applyBorder="1" applyAlignment="1">
      <alignment horizontal="center" vertical="top"/>
    </xf>
    <xf numFmtId="172" fontId="1" fillId="33" borderId="49" xfId="0" applyNumberFormat="1" applyFont="1" applyFill="1" applyBorder="1" applyAlignment="1">
      <alignment horizontal="center" vertical="top"/>
    </xf>
    <xf numFmtId="172" fontId="1" fillId="33" borderId="19" xfId="0" applyNumberFormat="1" applyFont="1" applyFill="1" applyBorder="1" applyAlignment="1">
      <alignment horizontal="center" vertical="top" wrapText="1"/>
    </xf>
    <xf numFmtId="0" fontId="14" fillId="0" borderId="65" xfId="0" applyFont="1" applyBorder="1" applyAlignment="1">
      <alignment vertical="top"/>
    </xf>
    <xf numFmtId="0" fontId="14" fillId="0" borderId="53" xfId="0" applyFont="1" applyBorder="1" applyAlignment="1">
      <alignment horizontal="center" vertical="top"/>
    </xf>
    <xf numFmtId="0" fontId="14" fillId="0" borderId="54" xfId="0" applyFont="1" applyBorder="1" applyAlignment="1">
      <alignment horizontal="center" vertical="top"/>
    </xf>
    <xf numFmtId="0" fontId="14" fillId="0" borderId="59" xfId="0" applyFont="1" applyFill="1" applyBorder="1" applyAlignment="1">
      <alignment horizontal="center" vertical="top" wrapText="1"/>
    </xf>
    <xf numFmtId="172" fontId="14" fillId="0" borderId="22" xfId="0" applyNumberFormat="1" applyFont="1" applyFill="1" applyBorder="1" applyAlignment="1">
      <alignment horizontal="center" vertical="top"/>
    </xf>
    <xf numFmtId="172" fontId="14" fillId="0" borderId="13" xfId="0" applyNumberFormat="1" applyFont="1" applyFill="1" applyBorder="1" applyAlignment="1">
      <alignment horizontal="center" vertical="top"/>
    </xf>
    <xf numFmtId="172" fontId="14" fillId="0" borderId="23" xfId="0" applyNumberFormat="1" applyFont="1" applyFill="1" applyBorder="1" applyAlignment="1">
      <alignment horizontal="center" vertical="top"/>
    </xf>
    <xf numFmtId="172" fontId="14" fillId="33" borderId="61" xfId="0" applyNumberFormat="1" applyFont="1" applyFill="1" applyBorder="1" applyAlignment="1">
      <alignment horizontal="center" vertical="top"/>
    </xf>
    <xf numFmtId="172" fontId="14" fillId="33" borderId="13" xfId="0" applyNumberFormat="1" applyFont="1" applyFill="1" applyBorder="1" applyAlignment="1">
      <alignment horizontal="center" vertical="top"/>
    </xf>
    <xf numFmtId="172" fontId="14" fillId="33" borderId="23" xfId="0" applyNumberFormat="1" applyFont="1" applyFill="1" applyBorder="1" applyAlignment="1">
      <alignment horizontal="center" vertical="top"/>
    </xf>
    <xf numFmtId="172" fontId="14" fillId="36" borderId="59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172" fontId="14" fillId="0" borderId="12" xfId="0" applyNumberFormat="1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right" vertical="top" wrapText="1"/>
    </xf>
    <xf numFmtId="172" fontId="1" fillId="33" borderId="20" xfId="0" applyNumberFormat="1" applyFont="1" applyFill="1" applyBorder="1" applyAlignment="1">
      <alignment horizontal="center" vertical="top"/>
    </xf>
    <xf numFmtId="172" fontId="14" fillId="33" borderId="56" xfId="0" applyNumberFormat="1" applyFont="1" applyFill="1" applyBorder="1" applyAlignment="1">
      <alignment horizontal="center" vertical="top"/>
    </xf>
    <xf numFmtId="0" fontId="14" fillId="36" borderId="19" xfId="0" applyFont="1" applyFill="1" applyBorder="1" applyAlignment="1">
      <alignment horizontal="center" vertical="top" wrapText="1"/>
    </xf>
    <xf numFmtId="172" fontId="1" fillId="36" borderId="25" xfId="0" applyNumberFormat="1" applyFont="1" applyFill="1" applyBorder="1" applyAlignment="1">
      <alignment horizontal="center" vertical="top"/>
    </xf>
    <xf numFmtId="172" fontId="14" fillId="33" borderId="44" xfId="0" applyNumberFormat="1" applyFont="1" applyFill="1" applyBorder="1" applyAlignment="1">
      <alignment horizontal="center" vertical="top"/>
    </xf>
    <xf numFmtId="172" fontId="1" fillId="36" borderId="12" xfId="0" applyNumberFormat="1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right" vertical="top"/>
    </xf>
    <xf numFmtId="172" fontId="1" fillId="33" borderId="44" xfId="0" applyNumberFormat="1" applyFont="1" applyFill="1" applyBorder="1" applyAlignment="1">
      <alignment horizontal="center" vertical="top"/>
    </xf>
    <xf numFmtId="172" fontId="1" fillId="33" borderId="10" xfId="0" applyNumberFormat="1" applyFont="1" applyFill="1" applyBorder="1" applyAlignment="1">
      <alignment horizontal="center" vertical="top"/>
    </xf>
    <xf numFmtId="172" fontId="1" fillId="33" borderId="45" xfId="0" applyNumberFormat="1" applyFont="1" applyFill="1" applyBorder="1" applyAlignment="1">
      <alignment horizontal="center" vertical="top"/>
    </xf>
    <xf numFmtId="172" fontId="1" fillId="33" borderId="25" xfId="0" applyNumberFormat="1" applyFont="1" applyFill="1" applyBorder="1" applyAlignment="1">
      <alignment horizontal="center" vertical="top"/>
    </xf>
    <xf numFmtId="172" fontId="1" fillId="33" borderId="12" xfId="0" applyNumberFormat="1" applyFont="1" applyFill="1" applyBorder="1" applyAlignment="1">
      <alignment horizontal="center" vertical="top"/>
    </xf>
    <xf numFmtId="172" fontId="14" fillId="36" borderId="56" xfId="0" applyNumberFormat="1" applyFont="1" applyFill="1" applyBorder="1" applyAlignment="1">
      <alignment horizontal="center" vertical="top"/>
    </xf>
    <xf numFmtId="172" fontId="14" fillId="36" borderId="39" xfId="0" applyNumberFormat="1" applyFont="1" applyFill="1" applyBorder="1" applyAlignment="1">
      <alignment horizontal="center" vertical="top"/>
    </xf>
    <xf numFmtId="172" fontId="14" fillId="36" borderId="57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center" vertical="top"/>
    </xf>
    <xf numFmtId="0" fontId="14" fillId="0" borderId="58" xfId="0" applyFont="1" applyFill="1" applyBorder="1" applyAlignment="1">
      <alignment horizontal="center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center" vertical="top"/>
    </xf>
    <xf numFmtId="0" fontId="14" fillId="0" borderId="40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 wrapText="1"/>
    </xf>
    <xf numFmtId="0" fontId="14" fillId="0" borderId="71" xfId="0" applyFont="1" applyBorder="1" applyAlignment="1">
      <alignment horizontal="center" vertical="top" wrapText="1"/>
    </xf>
    <xf numFmtId="172" fontId="1" fillId="33" borderId="35" xfId="0" applyNumberFormat="1" applyFont="1" applyFill="1" applyBorder="1" applyAlignment="1">
      <alignment horizontal="center" vertical="top"/>
    </xf>
    <xf numFmtId="172" fontId="1" fillId="33" borderId="16" xfId="0" applyNumberFormat="1" applyFont="1" applyFill="1" applyBorder="1" applyAlignment="1">
      <alignment horizontal="center" vertical="top"/>
    </xf>
    <xf numFmtId="172" fontId="1" fillId="33" borderId="36" xfId="0" applyNumberFormat="1" applyFont="1" applyFill="1" applyBorder="1" applyAlignment="1">
      <alignment horizontal="center" vertical="top"/>
    </xf>
    <xf numFmtId="172" fontId="1" fillId="33" borderId="51" xfId="0" applyNumberFormat="1" applyFont="1" applyFill="1" applyBorder="1" applyAlignment="1">
      <alignment horizontal="center" vertical="top"/>
    </xf>
    <xf numFmtId="2" fontId="14" fillId="33" borderId="20" xfId="0" applyNumberFormat="1" applyFont="1" applyFill="1" applyBorder="1" applyAlignment="1">
      <alignment horizontal="center" vertical="top" wrapText="1"/>
    </xf>
    <xf numFmtId="2" fontId="14" fillId="33" borderId="51" xfId="0" applyNumberFormat="1" applyFont="1" applyFill="1" applyBorder="1" applyAlignment="1">
      <alignment horizontal="center" vertical="top" wrapText="1"/>
    </xf>
    <xf numFmtId="0" fontId="14" fillId="0" borderId="55" xfId="0" applyFont="1" applyFill="1" applyBorder="1" applyAlignment="1">
      <alignment horizontal="center" vertical="top"/>
    </xf>
    <xf numFmtId="172" fontId="14" fillId="0" borderId="56" xfId="0" applyNumberFormat="1" applyFont="1" applyFill="1" applyBorder="1" applyAlignment="1">
      <alignment horizontal="center" vertical="top"/>
    </xf>
    <xf numFmtId="172" fontId="14" fillId="0" borderId="57" xfId="0" applyNumberFormat="1" applyFont="1" applyFill="1" applyBorder="1" applyAlignment="1">
      <alignment horizontal="center" vertical="top"/>
    </xf>
    <xf numFmtId="0" fontId="14" fillId="0" borderId="69" xfId="0" applyFont="1" applyFill="1" applyBorder="1" applyAlignment="1">
      <alignment vertical="top" wrapText="1"/>
    </xf>
    <xf numFmtId="0" fontId="1" fillId="33" borderId="48" xfId="0" applyFont="1" applyFill="1" applyBorder="1" applyAlignment="1">
      <alignment horizontal="center" vertical="top"/>
    </xf>
    <xf numFmtId="0" fontId="15" fillId="0" borderId="65" xfId="0" applyFont="1" applyBorder="1" applyAlignment="1">
      <alignment vertical="top" wrapText="1"/>
    </xf>
    <xf numFmtId="49" fontId="14" fillId="0" borderId="53" xfId="0" applyNumberFormat="1" applyFont="1" applyFill="1" applyBorder="1" applyAlignment="1">
      <alignment horizontal="center" vertical="top"/>
    </xf>
    <xf numFmtId="49" fontId="14" fillId="0" borderId="54" xfId="0" applyNumberFormat="1" applyFont="1" applyFill="1" applyBorder="1" applyAlignment="1">
      <alignment horizontal="center" vertical="top"/>
    </xf>
    <xf numFmtId="0" fontId="1" fillId="33" borderId="72" xfId="0" applyFont="1" applyFill="1" applyBorder="1" applyAlignment="1">
      <alignment horizontal="center" vertical="top"/>
    </xf>
    <xf numFmtId="172" fontId="1" fillId="33" borderId="35" xfId="0" applyNumberFormat="1" applyFont="1" applyFill="1" applyBorder="1" applyAlignment="1">
      <alignment horizontal="center" vertical="top"/>
    </xf>
    <xf numFmtId="172" fontId="1" fillId="33" borderId="36" xfId="0" applyNumberFormat="1" applyFont="1" applyFill="1" applyBorder="1" applyAlignment="1">
      <alignment horizontal="center" vertical="top"/>
    </xf>
    <xf numFmtId="172" fontId="1" fillId="33" borderId="19" xfId="0" applyNumberFormat="1" applyFont="1" applyFill="1" applyBorder="1" applyAlignment="1">
      <alignment horizontal="center" vertical="top"/>
    </xf>
    <xf numFmtId="0" fontId="14" fillId="0" borderId="56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25" xfId="0" applyNumberFormat="1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center" vertical="top"/>
    </xf>
    <xf numFmtId="0" fontId="14" fillId="0" borderId="49" xfId="0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/>
    </xf>
    <xf numFmtId="49" fontId="14" fillId="0" borderId="29" xfId="0" applyNumberFormat="1" applyFont="1" applyFill="1" applyBorder="1" applyAlignment="1">
      <alignment horizontal="center" vertical="top"/>
    </xf>
    <xf numFmtId="172" fontId="1" fillId="35" borderId="73" xfId="0" applyNumberFormat="1" applyFont="1" applyFill="1" applyBorder="1" applyAlignment="1">
      <alignment horizontal="center" vertical="top"/>
    </xf>
    <xf numFmtId="172" fontId="1" fillId="35" borderId="54" xfId="0" applyNumberFormat="1" applyFont="1" applyFill="1" applyBorder="1" applyAlignment="1">
      <alignment horizontal="center" vertical="top"/>
    </xf>
    <xf numFmtId="0" fontId="14" fillId="35" borderId="44" xfId="0" applyFont="1" applyFill="1" applyBorder="1" applyAlignment="1">
      <alignment vertical="top"/>
    </xf>
    <xf numFmtId="0" fontId="14" fillId="35" borderId="10" xfId="0" applyFont="1" applyFill="1" applyBorder="1" applyAlignment="1">
      <alignment vertical="top"/>
    </xf>
    <xf numFmtId="0" fontId="14" fillId="35" borderId="25" xfId="0" applyFont="1" applyFill="1" applyBorder="1" applyAlignment="1">
      <alignment vertical="top"/>
    </xf>
    <xf numFmtId="172" fontId="1" fillId="34" borderId="68" xfId="0" applyNumberFormat="1" applyFont="1" applyFill="1" applyBorder="1" applyAlignment="1">
      <alignment horizontal="center" vertical="top"/>
    </xf>
    <xf numFmtId="172" fontId="1" fillId="34" borderId="14" xfId="0" applyNumberFormat="1" applyFont="1" applyFill="1" applyBorder="1" applyAlignment="1">
      <alignment horizontal="center" vertical="top"/>
    </xf>
    <xf numFmtId="172" fontId="1" fillId="34" borderId="66" xfId="0" applyNumberFormat="1" applyFont="1" applyFill="1" applyBorder="1" applyAlignment="1">
      <alignment horizontal="center" vertical="top"/>
    </xf>
    <xf numFmtId="172" fontId="1" fillId="34" borderId="74" xfId="0" applyNumberFormat="1" applyFont="1" applyFill="1" applyBorder="1" applyAlignment="1">
      <alignment horizontal="center" vertical="top"/>
    </xf>
    <xf numFmtId="172" fontId="1" fillId="34" borderId="11" xfId="0" applyNumberFormat="1" applyFont="1" applyFill="1" applyBorder="1" applyAlignment="1">
      <alignment horizontal="center" vertical="top"/>
    </xf>
    <xf numFmtId="172" fontId="1" fillId="34" borderId="15" xfId="0" applyNumberFormat="1" applyFont="1" applyFill="1" applyBorder="1" applyAlignment="1">
      <alignment horizontal="center" vertical="top"/>
    </xf>
    <xf numFmtId="172" fontId="1" fillId="34" borderId="17" xfId="0" applyNumberFormat="1" applyFont="1" applyFill="1" applyBorder="1" applyAlignment="1">
      <alignment horizontal="center" vertical="top"/>
    </xf>
    <xf numFmtId="0" fontId="14" fillId="34" borderId="75" xfId="0" applyFont="1" applyFill="1" applyBorder="1" applyAlignment="1">
      <alignment vertical="top" wrapText="1"/>
    </xf>
    <xf numFmtId="0" fontId="14" fillId="34" borderId="75" xfId="0" applyFont="1" applyFill="1" applyBorder="1" applyAlignment="1">
      <alignment horizontal="center" vertical="top" wrapText="1"/>
    </xf>
    <xf numFmtId="0" fontId="14" fillId="34" borderId="6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172" fontId="14" fillId="0" borderId="0" xfId="0" applyNumberFormat="1" applyFont="1" applyBorder="1" applyAlignment="1">
      <alignment vertical="top"/>
    </xf>
    <xf numFmtId="172" fontId="20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 vertical="top"/>
    </xf>
    <xf numFmtId="172" fontId="14" fillId="0" borderId="0" xfId="0" applyNumberFormat="1" applyFont="1" applyAlignment="1">
      <alignment vertical="top"/>
    </xf>
    <xf numFmtId="172" fontId="14" fillId="0" borderId="3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vertical="top"/>
    </xf>
    <xf numFmtId="0" fontId="14" fillId="0" borderId="18" xfId="0" applyFont="1" applyFill="1" applyBorder="1" applyAlignment="1">
      <alignment horizontal="center" vertical="top"/>
    </xf>
    <xf numFmtId="172" fontId="14" fillId="0" borderId="22" xfId="0" applyNumberFormat="1" applyFont="1" applyFill="1" applyBorder="1" applyAlignment="1">
      <alignment horizontal="center" vertical="top"/>
    </xf>
    <xf numFmtId="172" fontId="14" fillId="0" borderId="13" xfId="0" applyNumberFormat="1" applyFont="1" applyFill="1" applyBorder="1" applyAlignment="1">
      <alignment horizontal="center" vertical="top"/>
    </xf>
    <xf numFmtId="172" fontId="14" fillId="36" borderId="18" xfId="0" applyNumberFormat="1" applyFont="1" applyFill="1" applyBorder="1" applyAlignment="1">
      <alignment horizontal="center" vertical="top"/>
    </xf>
    <xf numFmtId="172" fontId="14" fillId="0" borderId="18" xfId="0" applyNumberFormat="1" applyFont="1" applyFill="1" applyBorder="1" applyAlignment="1">
      <alignment horizontal="center" vertical="top"/>
    </xf>
    <xf numFmtId="49" fontId="14" fillId="0" borderId="76" xfId="0" applyNumberFormat="1" applyFont="1" applyBorder="1" applyAlignment="1">
      <alignment horizontal="center" vertical="top"/>
    </xf>
    <xf numFmtId="0" fontId="1" fillId="33" borderId="77" xfId="0" applyFont="1" applyFill="1" applyBorder="1" applyAlignment="1">
      <alignment horizontal="right" vertical="top"/>
    </xf>
    <xf numFmtId="179" fontId="1" fillId="33" borderId="78" xfId="0" applyNumberFormat="1" applyFont="1" applyFill="1" applyBorder="1" applyAlignment="1">
      <alignment horizontal="center" vertical="top"/>
    </xf>
    <xf numFmtId="179" fontId="1" fillId="33" borderId="79" xfId="0" applyNumberFormat="1" applyFont="1" applyFill="1" applyBorder="1" applyAlignment="1">
      <alignment horizontal="center" vertical="center"/>
    </xf>
    <xf numFmtId="179" fontId="1" fillId="33" borderId="80" xfId="0" applyNumberFormat="1" applyFont="1" applyFill="1" applyBorder="1" applyAlignment="1">
      <alignment horizontal="center" vertical="center"/>
    </xf>
    <xf numFmtId="179" fontId="1" fillId="33" borderId="81" xfId="0" applyNumberFormat="1" applyFont="1" applyFill="1" applyBorder="1" applyAlignment="1">
      <alignment horizontal="center" vertical="top"/>
    </xf>
    <xf numFmtId="179" fontId="1" fillId="33" borderId="79" xfId="0" applyNumberFormat="1" applyFont="1" applyFill="1" applyBorder="1" applyAlignment="1">
      <alignment horizontal="center" vertical="top"/>
    </xf>
    <xf numFmtId="179" fontId="1" fillId="33" borderId="80" xfId="0" applyNumberFormat="1" applyFont="1" applyFill="1" applyBorder="1" applyAlignment="1">
      <alignment horizontal="center" vertical="top"/>
    </xf>
    <xf numFmtId="179" fontId="1" fillId="33" borderId="81" xfId="0" applyNumberFormat="1" applyFont="1" applyFill="1" applyBorder="1" applyAlignment="1">
      <alignment horizontal="center" vertical="center"/>
    </xf>
    <xf numFmtId="179" fontId="1" fillId="33" borderId="79" xfId="0" applyNumberFormat="1" applyFont="1" applyFill="1" applyBorder="1" applyAlignment="1">
      <alignment horizontal="center" vertical="center"/>
    </xf>
    <xf numFmtId="179" fontId="14" fillId="33" borderId="79" xfId="0" applyNumberFormat="1" applyFont="1" applyFill="1" applyBorder="1" applyAlignment="1">
      <alignment horizontal="center" vertical="center"/>
    </xf>
    <xf numFmtId="179" fontId="14" fillId="33" borderId="80" xfId="0" applyNumberFormat="1" applyFont="1" applyFill="1" applyBorder="1" applyAlignment="1">
      <alignment horizontal="center" vertical="center"/>
    </xf>
    <xf numFmtId="179" fontId="1" fillId="33" borderId="77" xfId="0" applyNumberFormat="1" applyFont="1" applyFill="1" applyBorder="1" applyAlignment="1">
      <alignment horizontal="center" vertical="top" wrapText="1"/>
    </xf>
    <xf numFmtId="0" fontId="14" fillId="0" borderId="79" xfId="0" applyFont="1" applyBorder="1" applyAlignment="1">
      <alignment vertical="center" textRotation="90" wrapText="1"/>
    </xf>
    <xf numFmtId="0" fontId="14" fillId="0" borderId="79" xfId="0" applyFont="1" applyFill="1" applyBorder="1" applyAlignment="1">
      <alignment vertical="center" textRotation="90" wrapText="1"/>
    </xf>
    <xf numFmtId="0" fontId="1" fillId="0" borderId="79" xfId="0" applyFont="1" applyBorder="1" applyAlignment="1">
      <alignment vertical="center" textRotation="90"/>
    </xf>
    <xf numFmtId="0" fontId="1" fillId="0" borderId="82" xfId="0" applyFont="1" applyBorder="1" applyAlignment="1">
      <alignment vertical="center" textRotation="90"/>
    </xf>
    <xf numFmtId="49" fontId="1" fillId="37" borderId="83" xfId="0" applyNumberFormat="1" applyFont="1" applyFill="1" applyBorder="1" applyAlignment="1">
      <alignment horizontal="center" vertical="top"/>
    </xf>
    <xf numFmtId="172" fontId="1" fillId="37" borderId="84" xfId="0" applyNumberFormat="1" applyFont="1" applyFill="1" applyBorder="1" applyAlignment="1">
      <alignment horizontal="center" vertical="top"/>
    </xf>
    <xf numFmtId="172" fontId="1" fillId="37" borderId="85" xfId="0" applyNumberFormat="1" applyFont="1" applyFill="1" applyBorder="1" applyAlignment="1">
      <alignment horizontal="center" vertical="top"/>
    </xf>
    <xf numFmtId="172" fontId="1" fillId="37" borderId="86" xfId="0" applyNumberFormat="1" applyFont="1" applyFill="1" applyBorder="1" applyAlignment="1">
      <alignment horizontal="center" vertical="top"/>
    </xf>
    <xf numFmtId="172" fontId="1" fillId="37" borderId="83" xfId="0" applyNumberFormat="1" applyFont="1" applyFill="1" applyBorder="1" applyAlignment="1">
      <alignment horizontal="center" vertical="top"/>
    </xf>
    <xf numFmtId="172" fontId="1" fillId="37" borderId="87" xfId="0" applyNumberFormat="1" applyFont="1" applyFill="1" applyBorder="1" applyAlignment="1">
      <alignment horizontal="center" vertical="top"/>
    </xf>
    <xf numFmtId="172" fontId="1" fillId="37" borderId="88" xfId="0" applyNumberFormat="1" applyFont="1" applyFill="1" applyBorder="1" applyAlignment="1">
      <alignment horizontal="center" vertical="top"/>
    </xf>
    <xf numFmtId="0" fontId="1" fillId="37" borderId="89" xfId="0" applyFont="1" applyFill="1" applyBorder="1" applyAlignment="1">
      <alignment vertical="top"/>
    </xf>
    <xf numFmtId="0" fontId="1" fillId="37" borderId="90" xfId="0" applyFont="1" applyFill="1" applyBorder="1" applyAlignment="1">
      <alignment vertical="top"/>
    </xf>
    <xf numFmtId="0" fontId="14" fillId="0" borderId="16" xfId="0" applyFont="1" applyBorder="1" applyAlignment="1">
      <alignment horizontal="center" vertical="top"/>
    </xf>
    <xf numFmtId="0" fontId="14" fillId="0" borderId="53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4" fillId="0" borderId="54" xfId="0" applyFont="1" applyBorder="1" applyAlignment="1">
      <alignment horizontal="center" vertical="top"/>
    </xf>
    <xf numFmtId="172" fontId="1" fillId="33" borderId="41" xfId="0" applyNumberFormat="1" applyFont="1" applyFill="1" applyBorder="1" applyAlignment="1">
      <alignment horizontal="center" vertical="top"/>
    </xf>
    <xf numFmtId="172" fontId="1" fillId="33" borderId="23" xfId="0" applyNumberFormat="1" applyFont="1" applyFill="1" applyBorder="1" applyAlignment="1">
      <alignment horizontal="center" vertical="top"/>
    </xf>
    <xf numFmtId="172" fontId="14" fillId="36" borderId="33" xfId="0" applyNumberFormat="1" applyFont="1" applyFill="1" applyBorder="1" applyAlignment="1">
      <alignment horizontal="center" vertical="top"/>
    </xf>
    <xf numFmtId="172" fontId="14" fillId="36" borderId="18" xfId="0" applyNumberFormat="1" applyFont="1" applyFill="1" applyBorder="1" applyAlignment="1">
      <alignment horizontal="center" vertical="top"/>
    </xf>
    <xf numFmtId="172" fontId="1" fillId="0" borderId="33" xfId="0" applyNumberFormat="1" applyFont="1" applyFill="1" applyBorder="1" applyAlignment="1">
      <alignment horizontal="center" vertical="top"/>
    </xf>
    <xf numFmtId="172" fontId="1" fillId="0" borderId="18" xfId="0" applyNumberFormat="1" applyFont="1" applyFill="1" applyBorder="1" applyAlignment="1">
      <alignment horizontal="center" vertical="top"/>
    </xf>
    <xf numFmtId="49" fontId="1" fillId="35" borderId="66" xfId="0" applyNumberFormat="1" applyFont="1" applyFill="1" applyBorder="1" applyAlignment="1">
      <alignment horizontal="right" vertical="top"/>
    </xf>
    <xf numFmtId="49" fontId="1" fillId="35" borderId="91" xfId="0" applyNumberFormat="1" applyFont="1" applyFill="1" applyBorder="1" applyAlignment="1">
      <alignment horizontal="right" vertical="top"/>
    </xf>
    <xf numFmtId="49" fontId="1" fillId="35" borderId="92" xfId="0" applyNumberFormat="1" applyFont="1" applyFill="1" applyBorder="1" applyAlignment="1">
      <alignment horizontal="right" vertical="top"/>
    </xf>
    <xf numFmtId="49" fontId="1" fillId="34" borderId="66" xfId="0" applyNumberFormat="1" applyFont="1" applyFill="1" applyBorder="1" applyAlignment="1">
      <alignment horizontal="right" vertical="top"/>
    </xf>
    <xf numFmtId="49" fontId="1" fillId="34" borderId="91" xfId="0" applyNumberFormat="1" applyFont="1" applyFill="1" applyBorder="1" applyAlignment="1">
      <alignment horizontal="right" vertical="top"/>
    </xf>
    <xf numFmtId="49" fontId="1" fillId="34" borderId="92" xfId="0" applyNumberFormat="1" applyFont="1" applyFill="1" applyBorder="1" applyAlignment="1">
      <alignment horizontal="right" vertical="top"/>
    </xf>
    <xf numFmtId="0" fontId="14" fillId="0" borderId="41" xfId="0" applyFont="1" applyFill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54" xfId="0" applyFont="1" applyFill="1" applyBorder="1" applyAlignment="1">
      <alignment horizontal="left" vertical="top" wrapText="1"/>
    </xf>
    <xf numFmtId="0" fontId="14" fillId="0" borderId="59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49" fontId="14" fillId="0" borderId="59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59" xfId="0" applyNumberFormat="1" applyFont="1" applyFill="1" applyBorder="1" applyAlignment="1">
      <alignment horizontal="center" vertical="top"/>
    </xf>
    <xf numFmtId="49" fontId="14" fillId="0" borderId="12" xfId="0" applyNumberFormat="1" applyFont="1" applyFill="1" applyBorder="1" applyAlignment="1">
      <alignment horizontal="center" vertical="top"/>
    </xf>
    <xf numFmtId="49" fontId="14" fillId="0" borderId="20" xfId="0" applyNumberFormat="1" applyFont="1" applyFill="1" applyBorder="1" applyAlignment="1">
      <alignment horizontal="center" vertical="top"/>
    </xf>
    <xf numFmtId="0" fontId="14" fillId="0" borderId="34" xfId="0" applyFont="1" applyFill="1" applyBorder="1" applyAlignment="1">
      <alignment horizontal="center" vertical="top"/>
    </xf>
    <xf numFmtId="0" fontId="14" fillId="0" borderId="93" xfId="0" applyFont="1" applyFill="1" applyBorder="1" applyAlignment="1">
      <alignment horizontal="center" vertical="top"/>
    </xf>
    <xf numFmtId="49" fontId="14" fillId="0" borderId="18" xfId="0" applyNumberFormat="1" applyFont="1" applyBorder="1" applyAlignment="1">
      <alignment horizontal="center" vertical="top"/>
    </xf>
    <xf numFmtId="49" fontId="14" fillId="0" borderId="20" xfId="0" applyNumberFormat="1" applyFont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172" fontId="19" fillId="0" borderId="0" xfId="0" applyNumberFormat="1" applyFont="1" applyBorder="1" applyAlignment="1">
      <alignment horizontal="center" vertical="top" wrapText="1"/>
    </xf>
    <xf numFmtId="172" fontId="1" fillId="0" borderId="39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32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center" vertical="top"/>
    </xf>
    <xf numFmtId="172" fontId="1" fillId="0" borderId="37" xfId="0" applyNumberFormat="1" applyFont="1" applyFill="1" applyBorder="1" applyAlignment="1">
      <alignment horizontal="center" vertical="top"/>
    </xf>
    <xf numFmtId="172" fontId="1" fillId="0" borderId="62" xfId="0" applyNumberFormat="1" applyFont="1" applyFill="1" applyBorder="1" applyAlignment="1">
      <alignment horizontal="center" vertical="top"/>
    </xf>
    <xf numFmtId="172" fontId="14" fillId="0" borderId="38" xfId="0" applyNumberFormat="1" applyFont="1" applyFill="1" applyBorder="1" applyAlignment="1">
      <alignment horizontal="center" vertical="top"/>
    </xf>
    <xf numFmtId="172" fontId="14" fillId="0" borderId="24" xfId="0" applyNumberFormat="1" applyFont="1" applyFill="1" applyBorder="1" applyAlignment="1">
      <alignment horizontal="center" vertical="top"/>
    </xf>
    <xf numFmtId="172" fontId="14" fillId="0" borderId="39" xfId="0" applyNumberFormat="1" applyFont="1" applyFill="1" applyBorder="1" applyAlignment="1">
      <alignment horizontal="center" vertical="top"/>
    </xf>
    <xf numFmtId="172" fontId="14" fillId="0" borderId="10" xfId="0" applyNumberFormat="1" applyFont="1" applyFill="1" applyBorder="1" applyAlignment="1">
      <alignment horizontal="center" vertical="top"/>
    </xf>
    <xf numFmtId="172" fontId="14" fillId="0" borderId="40" xfId="0" applyNumberFormat="1" applyFont="1" applyFill="1" applyBorder="1" applyAlignment="1">
      <alignment horizontal="center" vertical="top"/>
    </xf>
    <xf numFmtId="172" fontId="14" fillId="0" borderId="25" xfId="0" applyNumberFormat="1" applyFont="1" applyFill="1" applyBorder="1" applyAlignment="1">
      <alignment horizontal="center" vertical="top"/>
    </xf>
    <xf numFmtId="172" fontId="14" fillId="33" borderId="69" xfId="0" applyNumberFormat="1" applyFont="1" applyFill="1" applyBorder="1" applyAlignment="1">
      <alignment horizontal="center" vertical="top"/>
    </xf>
    <xf numFmtId="172" fontId="14" fillId="33" borderId="61" xfId="0" applyNumberFormat="1" applyFont="1" applyFill="1" applyBorder="1" applyAlignment="1">
      <alignment horizontal="center" vertical="top"/>
    </xf>
    <xf numFmtId="172" fontId="14" fillId="33" borderId="32" xfId="0" applyNumberFormat="1" applyFont="1" applyFill="1" applyBorder="1" applyAlignment="1">
      <alignment horizontal="center" vertical="top"/>
    </xf>
    <xf numFmtId="172" fontId="14" fillId="33" borderId="13" xfId="0" applyNumberFormat="1" applyFont="1" applyFill="1" applyBorder="1" applyAlignment="1">
      <alignment horizontal="center" vertical="top"/>
    </xf>
    <xf numFmtId="172" fontId="1" fillId="33" borderId="32" xfId="0" applyNumberFormat="1" applyFont="1" applyFill="1" applyBorder="1" applyAlignment="1">
      <alignment horizontal="center" vertical="top"/>
    </xf>
    <xf numFmtId="172" fontId="1" fillId="33" borderId="13" xfId="0" applyNumberFormat="1" applyFont="1" applyFill="1" applyBorder="1" applyAlignment="1">
      <alignment horizontal="center" vertical="top"/>
    </xf>
    <xf numFmtId="0" fontId="1" fillId="0" borderId="91" xfId="0" applyFont="1" applyFill="1" applyBorder="1" applyAlignment="1">
      <alignment horizontal="center" vertical="top" wrapText="1"/>
    </xf>
    <xf numFmtId="0" fontId="1" fillId="0" borderId="9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2" fontId="1" fillId="0" borderId="21" xfId="0" applyNumberFormat="1" applyFont="1" applyFill="1" applyBorder="1" applyAlignment="1">
      <alignment horizontal="center" vertical="top" wrapText="1"/>
    </xf>
    <xf numFmtId="172" fontId="1" fillId="0" borderId="14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center" vertical="top" wrapText="1"/>
    </xf>
    <xf numFmtId="172" fontId="1" fillId="0" borderId="94" xfId="0" applyNumberFormat="1" applyFont="1" applyFill="1" applyBorder="1" applyAlignment="1">
      <alignment horizontal="center" vertical="top" wrapText="1"/>
    </xf>
    <xf numFmtId="172" fontId="1" fillId="0" borderId="34" xfId="0" applyNumberFormat="1" applyFont="1" applyFill="1" applyBorder="1" applyAlignment="1">
      <alignment horizontal="center" vertical="top" wrapText="1"/>
    </xf>
    <xf numFmtId="172" fontId="1" fillId="0" borderId="95" xfId="0" applyNumberFormat="1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14" fillId="0" borderId="96" xfId="0" applyFont="1" applyFill="1" applyBorder="1" applyAlignment="1">
      <alignment horizontal="left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76" xfId="0" applyFont="1" applyBorder="1" applyAlignment="1">
      <alignment horizontal="center" vertical="top" wrapText="1"/>
    </xf>
    <xf numFmtId="49" fontId="14" fillId="0" borderId="33" xfId="0" applyNumberFormat="1" applyFont="1" applyBorder="1" applyAlignment="1">
      <alignment horizontal="center" vertical="top"/>
    </xf>
    <xf numFmtId="0" fontId="15" fillId="0" borderId="42" xfId="0" applyFont="1" applyBorder="1" applyAlignment="1">
      <alignment vertical="top"/>
    </xf>
    <xf numFmtId="0" fontId="15" fillId="0" borderId="76" xfId="0" applyFont="1" applyBorder="1" applyAlignment="1">
      <alignment vertical="top"/>
    </xf>
    <xf numFmtId="49" fontId="14" fillId="0" borderId="42" xfId="0" applyNumberFormat="1" applyFont="1" applyBorder="1" applyAlignment="1">
      <alignment horizontal="center" vertical="top"/>
    </xf>
    <xf numFmtId="49" fontId="14" fillId="0" borderId="76" xfId="0" applyNumberFormat="1" applyFont="1" applyBorder="1" applyAlignment="1">
      <alignment horizontal="center" vertical="top"/>
    </xf>
    <xf numFmtId="0" fontId="15" fillId="0" borderId="46" xfId="0" applyFont="1" applyBorder="1" applyAlignment="1">
      <alignment horizontal="left" vertical="top" wrapText="1"/>
    </xf>
    <xf numFmtId="0" fontId="14" fillId="0" borderId="64" xfId="0" applyFont="1" applyBorder="1" applyAlignment="1">
      <alignment horizontal="center" vertical="top" wrapText="1"/>
    </xf>
    <xf numFmtId="49" fontId="14" fillId="0" borderId="59" xfId="0" applyNumberFormat="1" applyFont="1" applyBorder="1" applyAlignment="1">
      <alignment horizontal="center" vertical="top"/>
    </xf>
    <xf numFmtId="49" fontId="14" fillId="0" borderId="18" xfId="0" applyNumberFormat="1" applyFont="1" applyBorder="1" applyAlignment="1">
      <alignment horizontal="center" vertical="top"/>
    </xf>
    <xf numFmtId="49" fontId="14" fillId="0" borderId="20" xfId="0" applyNumberFormat="1" applyFont="1" applyBorder="1" applyAlignment="1">
      <alignment horizontal="center" vertical="top"/>
    </xf>
    <xf numFmtId="49" fontId="14" fillId="0" borderId="59" xfId="0" applyNumberFormat="1" applyFont="1" applyBorder="1" applyAlignment="1">
      <alignment horizontal="center" vertical="top"/>
    </xf>
    <xf numFmtId="0" fontId="3" fillId="0" borderId="37" xfId="0" applyFont="1" applyFill="1" applyBorder="1" applyAlignment="1">
      <alignment horizontal="left" vertical="top" wrapText="1"/>
    </xf>
    <xf numFmtId="0" fontId="3" fillId="0" borderId="73" xfId="0" applyFont="1" applyFill="1" applyBorder="1" applyAlignment="1">
      <alignment horizontal="left" vertical="top" wrapText="1"/>
    </xf>
    <xf numFmtId="0" fontId="15" fillId="0" borderId="64" xfId="0" applyFont="1" applyBorder="1" applyAlignment="1">
      <alignment vertical="top"/>
    </xf>
    <xf numFmtId="49" fontId="14" fillId="0" borderId="64" xfId="0" applyNumberFormat="1" applyFont="1" applyBorder="1" applyAlignment="1">
      <alignment horizontal="center" vertical="top"/>
    </xf>
    <xf numFmtId="49" fontId="1" fillId="35" borderId="32" xfId="0" applyNumberFormat="1" applyFont="1" applyFill="1" applyBorder="1" applyAlignment="1">
      <alignment horizontal="center" vertical="top"/>
    </xf>
    <xf numFmtId="49" fontId="1" fillId="35" borderId="30" xfId="0" applyNumberFormat="1" applyFont="1" applyFill="1" applyBorder="1" applyAlignment="1">
      <alignment horizontal="center" vertical="top"/>
    </xf>
    <xf numFmtId="49" fontId="1" fillId="35" borderId="53" xfId="0" applyNumberFormat="1" applyFont="1" applyFill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3" fillId="0" borderId="57" xfId="0" applyFont="1" applyFill="1" applyBorder="1" applyAlignment="1">
      <alignment horizontal="left" vertical="top" wrapText="1"/>
    </xf>
    <xf numFmtId="0" fontId="3" fillId="0" borderId="62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49" fontId="14" fillId="0" borderId="30" xfId="0" applyNumberFormat="1" applyFont="1" applyFill="1" applyBorder="1" applyAlignment="1">
      <alignment horizontal="center" vertical="top"/>
    </xf>
    <xf numFmtId="0" fontId="1" fillId="0" borderId="59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49" fontId="14" fillId="0" borderId="12" xfId="0" applyNumberFormat="1" applyFont="1" applyBorder="1" applyAlignment="1">
      <alignment horizontal="center" vertical="top"/>
    </xf>
    <xf numFmtId="172" fontId="1" fillId="0" borderId="18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horizontal="center" vertical="top" wrapText="1"/>
    </xf>
    <xf numFmtId="172" fontId="1" fillId="0" borderId="20" xfId="0" applyNumberFormat="1" applyFont="1" applyFill="1" applyBorder="1" applyAlignment="1">
      <alignment horizontal="center" vertical="top" wrapText="1"/>
    </xf>
    <xf numFmtId="0" fontId="14" fillId="0" borderId="32" xfId="0" applyFont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49" fontId="14" fillId="0" borderId="18" xfId="0" applyNumberFormat="1" applyFont="1" applyFill="1" applyBorder="1" applyAlignment="1">
      <alignment horizontal="center" vertical="top"/>
    </xf>
    <xf numFmtId="49" fontId="14" fillId="0" borderId="18" xfId="0" applyNumberFormat="1" applyFont="1" applyBorder="1" applyAlignment="1">
      <alignment horizontal="center" vertical="top" wrapText="1"/>
    </xf>
    <xf numFmtId="49" fontId="14" fillId="0" borderId="20" xfId="0" applyNumberFormat="1" applyFont="1" applyBorder="1" applyAlignment="1">
      <alignment horizontal="center" vertical="top" wrapText="1"/>
    </xf>
    <xf numFmtId="0" fontId="14" fillId="0" borderId="40" xfId="0" applyFont="1" applyFill="1" applyBorder="1" applyAlignment="1">
      <alignment vertical="top" wrapText="1"/>
    </xf>
    <xf numFmtId="0" fontId="14" fillId="0" borderId="29" xfId="0" applyFont="1" applyFill="1" applyBorder="1" applyAlignment="1">
      <alignment vertical="top" wrapText="1"/>
    </xf>
    <xf numFmtId="172" fontId="1" fillId="0" borderId="69" xfId="0" applyNumberFormat="1" applyFont="1" applyFill="1" applyBorder="1" applyAlignment="1">
      <alignment horizontal="center" vertical="top"/>
    </xf>
    <xf numFmtId="172" fontId="1" fillId="0" borderId="61" xfId="0" applyNumberFormat="1" applyFont="1" applyFill="1" applyBorder="1" applyAlignment="1">
      <alignment horizontal="center" vertical="top"/>
    </xf>
    <xf numFmtId="0" fontId="14" fillId="0" borderId="46" xfId="0" applyFont="1" applyBorder="1" applyAlignment="1">
      <alignment horizontal="left" vertical="top" wrapText="1"/>
    </xf>
    <xf numFmtId="0" fontId="14" fillId="0" borderId="52" xfId="0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0" fontId="1" fillId="0" borderId="41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54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wrapText="1"/>
    </xf>
    <xf numFmtId="0" fontId="1" fillId="37" borderId="83" xfId="0" applyFont="1" applyFill="1" applyBorder="1" applyAlignment="1">
      <alignment horizontal="right" vertical="top"/>
    </xf>
    <xf numFmtId="0" fontId="1" fillId="37" borderId="89" xfId="0" applyFont="1" applyFill="1" applyBorder="1" applyAlignment="1">
      <alignment horizontal="right" vertical="top"/>
    </xf>
    <xf numFmtId="0" fontId="1" fillId="37" borderId="90" xfId="0" applyFont="1" applyFill="1" applyBorder="1" applyAlignment="1">
      <alignment horizontal="right" vertical="top"/>
    </xf>
    <xf numFmtId="0" fontId="14" fillId="0" borderId="69" xfId="0" applyFont="1" applyBorder="1" applyAlignment="1">
      <alignment horizontal="left" vertical="top" wrapText="1"/>
    </xf>
    <xf numFmtId="0" fontId="14" fillId="0" borderId="70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49" fontId="1" fillId="35" borderId="32" xfId="0" applyNumberFormat="1" applyFont="1" applyFill="1" applyBorder="1" applyAlignment="1">
      <alignment horizontal="center" vertical="top"/>
    </xf>
    <xf numFmtId="49" fontId="1" fillId="35" borderId="30" xfId="0" applyNumberFormat="1" applyFont="1" applyFill="1" applyBorder="1" applyAlignment="1">
      <alignment horizontal="center" vertical="top"/>
    </xf>
    <xf numFmtId="49" fontId="1" fillId="35" borderId="53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49" fontId="1" fillId="34" borderId="31" xfId="0" applyNumberFormat="1" applyFont="1" applyFill="1" applyBorder="1" applyAlignment="1">
      <alignment horizontal="center" vertical="top"/>
    </xf>
    <xf numFmtId="49" fontId="1" fillId="34" borderId="46" xfId="0" applyNumberFormat="1" applyFont="1" applyFill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3" fillId="0" borderId="97" xfId="0" applyFont="1" applyFill="1" applyBorder="1" applyAlignment="1">
      <alignment horizontal="left" vertical="top" wrapText="1"/>
    </xf>
    <xf numFmtId="0" fontId="14" fillId="0" borderId="4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top" wrapText="1"/>
    </xf>
    <xf numFmtId="0" fontId="14" fillId="0" borderId="42" xfId="0" applyFont="1" applyFill="1" applyBorder="1" applyAlignment="1">
      <alignment horizontal="center" vertical="top" wrapText="1"/>
    </xf>
    <xf numFmtId="49" fontId="14" fillId="0" borderId="33" xfId="0" applyNumberFormat="1" applyFont="1" applyBorder="1" applyAlignment="1">
      <alignment horizontal="center" vertical="top"/>
    </xf>
    <xf numFmtId="49" fontId="14" fillId="0" borderId="42" xfId="0" applyNumberFormat="1" applyFont="1" applyBorder="1" applyAlignment="1">
      <alignment horizontal="center" vertical="top"/>
    </xf>
    <xf numFmtId="49" fontId="1" fillId="34" borderId="62" xfId="0" applyNumberFormat="1" applyFont="1" applyFill="1" applyBorder="1" applyAlignment="1">
      <alignment horizontal="left" vertical="top"/>
    </xf>
    <xf numFmtId="49" fontId="1" fillId="34" borderId="98" xfId="0" applyNumberFormat="1" applyFont="1" applyFill="1" applyBorder="1" applyAlignment="1">
      <alignment horizontal="left" vertical="top"/>
    </xf>
    <xf numFmtId="49" fontId="1" fillId="34" borderId="93" xfId="0" applyNumberFormat="1" applyFont="1" applyFill="1" applyBorder="1" applyAlignment="1">
      <alignment horizontal="left" vertical="top"/>
    </xf>
    <xf numFmtId="0" fontId="1" fillId="0" borderId="99" xfId="0" applyFont="1" applyBorder="1" applyAlignment="1">
      <alignment horizontal="center" vertical="center" textRotation="90" readingOrder="1"/>
    </xf>
    <xf numFmtId="0" fontId="1" fillId="0" borderId="100" xfId="0" applyFont="1" applyBorder="1" applyAlignment="1">
      <alignment horizontal="center" vertical="center" textRotation="90" readingOrder="1"/>
    </xf>
    <xf numFmtId="0" fontId="14" fillId="0" borderId="101" xfId="0" applyFont="1" applyBorder="1" applyAlignment="1">
      <alignment vertical="center" textRotation="90" wrapText="1"/>
    </xf>
    <xf numFmtId="0" fontId="14" fillId="0" borderId="102" xfId="0" applyFont="1" applyBorder="1" applyAlignment="1">
      <alignment vertical="center" textRotation="90" wrapText="1"/>
    </xf>
    <xf numFmtId="0" fontId="14" fillId="0" borderId="103" xfId="0" applyFont="1" applyBorder="1" applyAlignment="1">
      <alignment vertical="center" textRotation="90" wrapText="1"/>
    </xf>
    <xf numFmtId="0" fontId="14" fillId="0" borderId="104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14" fillId="0" borderId="105" xfId="0" applyFont="1" applyBorder="1" applyAlignment="1">
      <alignment horizontal="center" vertical="center" textRotation="90" wrapText="1"/>
    </xf>
    <xf numFmtId="0" fontId="1" fillId="0" borderId="106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4" fillId="0" borderId="108" xfId="0" applyFont="1" applyFill="1" applyBorder="1" applyAlignment="1">
      <alignment vertical="center" textRotation="90" wrapText="1"/>
    </xf>
    <xf numFmtId="0" fontId="14" fillId="0" borderId="109" xfId="0" applyFont="1" applyFill="1" applyBorder="1" applyAlignment="1">
      <alignment vertical="center" textRotation="90" wrapText="1"/>
    </xf>
    <xf numFmtId="0" fontId="14" fillId="0" borderId="0" xfId="0" applyFont="1" applyAlignment="1">
      <alignment horizontal="center" vertical="top" wrapText="1"/>
    </xf>
    <xf numFmtId="0" fontId="14" fillId="0" borderId="110" xfId="0" applyFont="1" applyBorder="1" applyAlignment="1">
      <alignment vertical="center" textRotation="90" wrapText="1"/>
    </xf>
    <xf numFmtId="0" fontId="14" fillId="0" borderId="111" xfId="0" applyFont="1" applyBorder="1" applyAlignment="1">
      <alignment vertical="center" textRotation="90" wrapText="1"/>
    </xf>
    <xf numFmtId="0" fontId="14" fillId="0" borderId="112" xfId="0" applyFont="1" applyBorder="1" applyAlignment="1">
      <alignment vertical="center" textRotation="90" wrapText="1"/>
    </xf>
    <xf numFmtId="0" fontId="14" fillId="0" borderId="113" xfId="0" applyFont="1" applyBorder="1" applyAlignment="1">
      <alignment vertical="center" textRotation="90" wrapText="1"/>
    </xf>
    <xf numFmtId="0" fontId="14" fillId="0" borderId="10" xfId="0" applyFont="1" applyBorder="1" applyAlignment="1">
      <alignment vertical="center" textRotation="90" wrapText="1"/>
    </xf>
    <xf numFmtId="0" fontId="14" fillId="0" borderId="79" xfId="0" applyFont="1" applyBorder="1" applyAlignment="1">
      <alignment vertical="center" textRotation="90" wrapText="1"/>
    </xf>
    <xf numFmtId="0" fontId="14" fillId="0" borderId="10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0" fontId="14" fillId="0" borderId="104" xfId="0" applyFont="1" applyBorder="1" applyAlignment="1">
      <alignment vertical="center" textRotation="90" wrapText="1"/>
    </xf>
    <xf numFmtId="0" fontId="1" fillId="0" borderId="30" xfId="0" applyFont="1" applyBorder="1" applyAlignment="1">
      <alignment vertical="center" textRotation="90" wrapText="1"/>
    </xf>
    <xf numFmtId="0" fontId="1" fillId="0" borderId="105" xfId="0" applyFont="1" applyBorder="1" applyAlignment="1">
      <alignment vertical="center" textRotation="90" wrapText="1"/>
    </xf>
    <xf numFmtId="0" fontId="1" fillId="0" borderId="114" xfId="0" applyFont="1" applyBorder="1" applyAlignment="1">
      <alignment horizontal="center" vertical="center" textRotation="90" wrapText="1"/>
    </xf>
    <xf numFmtId="0" fontId="1" fillId="0" borderId="115" xfId="0" applyFont="1" applyBorder="1" applyAlignment="1">
      <alignment horizontal="center" vertical="center" textRotation="90" wrapText="1"/>
    </xf>
    <xf numFmtId="0" fontId="1" fillId="0" borderId="116" xfId="0" applyFont="1" applyBorder="1" applyAlignment="1">
      <alignment horizontal="center" vertical="center" textRotation="90" wrapText="1"/>
    </xf>
    <xf numFmtId="0" fontId="14" fillId="0" borderId="117" xfId="0" applyFont="1" applyBorder="1" applyAlignment="1">
      <alignment vertical="center" textRotation="90" wrapText="1"/>
    </xf>
    <xf numFmtId="0" fontId="14" fillId="0" borderId="47" xfId="0" applyFont="1" applyBorder="1" applyAlignment="1">
      <alignment vertical="center" textRotation="90" wrapText="1"/>
    </xf>
    <xf numFmtId="0" fontId="14" fillId="0" borderId="118" xfId="0" applyFont="1" applyBorder="1" applyAlignment="1">
      <alignment vertical="center" textRotation="90" wrapText="1"/>
    </xf>
    <xf numFmtId="0" fontId="16" fillId="37" borderId="71" xfId="0" applyFont="1" applyFill="1" applyBorder="1" applyAlignment="1">
      <alignment horizontal="left" vertical="top" wrapText="1"/>
    </xf>
    <xf numFmtId="0" fontId="16" fillId="37" borderId="102" xfId="0" applyFont="1" applyFill="1" applyBorder="1" applyAlignment="1">
      <alignment horizontal="left" vertical="top" wrapText="1"/>
    </xf>
    <xf numFmtId="0" fontId="16" fillId="37" borderId="43" xfId="0" applyFont="1" applyFill="1" applyBorder="1" applyAlignment="1">
      <alignment horizontal="left" vertical="top" wrapText="1"/>
    </xf>
    <xf numFmtId="0" fontId="14" fillId="0" borderId="99" xfId="0" applyFont="1" applyBorder="1" applyAlignment="1">
      <alignment vertical="center" textRotation="90" wrapText="1"/>
    </xf>
    <xf numFmtId="0" fontId="14" fillId="0" borderId="100" xfId="0" applyFont="1" applyBorder="1" applyAlignment="1">
      <alignment vertical="center" textRotation="90" wrapText="1"/>
    </xf>
    <xf numFmtId="49" fontId="1" fillId="38" borderId="119" xfId="0" applyNumberFormat="1" applyFont="1" applyFill="1" applyBorder="1" applyAlignment="1">
      <alignment horizontal="left" vertical="top" wrapText="1"/>
    </xf>
    <xf numFmtId="49" fontId="1" fillId="38" borderId="101" xfId="0" applyNumberFormat="1" applyFont="1" applyFill="1" applyBorder="1" applyAlignment="1">
      <alignment horizontal="left" vertical="top" wrapText="1"/>
    </xf>
    <xf numFmtId="49" fontId="1" fillId="38" borderId="120" xfId="0" applyNumberFormat="1" applyFont="1" applyFill="1" applyBorder="1" applyAlignment="1">
      <alignment horizontal="left" vertical="top" wrapText="1"/>
    </xf>
    <xf numFmtId="0" fontId="14" fillId="0" borderId="121" xfId="0" applyFont="1" applyBorder="1" applyAlignment="1">
      <alignment vertical="center" textRotation="90" wrapText="1"/>
    </xf>
    <xf numFmtId="0" fontId="14" fillId="0" borderId="45" xfId="0" applyFont="1" applyBorder="1" applyAlignment="1">
      <alignment vertical="center" textRotation="90" wrapText="1"/>
    </xf>
    <xf numFmtId="0" fontId="14" fillId="0" borderId="122" xfId="0" applyFont="1" applyBorder="1" applyAlignment="1">
      <alignment vertical="center" textRotation="90" wrapText="1"/>
    </xf>
    <xf numFmtId="0" fontId="1" fillId="0" borderId="45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textRotation="90" wrapText="1"/>
    </xf>
    <xf numFmtId="0" fontId="14" fillId="0" borderId="96" xfId="0" applyFont="1" applyBorder="1" applyAlignment="1">
      <alignment vertical="center" textRotation="90" wrapText="1"/>
    </xf>
    <xf numFmtId="0" fontId="14" fillId="0" borderId="32" xfId="0" applyFont="1" applyFill="1" applyBorder="1" applyAlignment="1">
      <alignment horizontal="center" vertical="top"/>
    </xf>
    <xf numFmtId="0" fontId="14" fillId="0" borderId="30" xfId="0" applyFont="1" applyFill="1" applyBorder="1" applyAlignment="1">
      <alignment horizontal="center" vertical="top"/>
    </xf>
    <xf numFmtId="0" fontId="14" fillId="0" borderId="105" xfId="0" applyFont="1" applyFill="1" applyBorder="1" applyAlignment="1">
      <alignment horizontal="center" vertical="top"/>
    </xf>
    <xf numFmtId="0" fontId="14" fillId="0" borderId="41" xfId="0" applyFont="1" applyFill="1" applyBorder="1" applyAlignment="1">
      <alignment horizontal="center" vertical="top"/>
    </xf>
    <xf numFmtId="0" fontId="14" fillId="0" borderId="47" xfId="0" applyFont="1" applyFill="1" applyBorder="1" applyAlignment="1">
      <alignment horizontal="center" vertical="top"/>
    </xf>
    <xf numFmtId="0" fontId="14" fillId="0" borderId="118" xfId="0" applyFont="1" applyFill="1" applyBorder="1" applyAlignment="1">
      <alignment horizontal="center" vertical="top"/>
    </xf>
    <xf numFmtId="0" fontId="14" fillId="0" borderId="32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/>
    </xf>
    <xf numFmtId="0" fontId="15" fillId="0" borderId="47" xfId="0" applyFont="1" applyBorder="1" applyAlignment="1">
      <alignment horizontal="center" vertical="top"/>
    </xf>
    <xf numFmtId="49" fontId="1" fillId="34" borderId="52" xfId="0" applyNumberFormat="1" applyFont="1" applyFill="1" applyBorder="1" applyAlignment="1">
      <alignment horizontal="center" vertical="top"/>
    </xf>
    <xf numFmtId="49" fontId="1" fillId="34" borderId="96" xfId="0" applyNumberFormat="1" applyFont="1" applyFill="1" applyBorder="1" applyAlignment="1">
      <alignment horizontal="center" vertical="top"/>
    </xf>
    <xf numFmtId="49" fontId="1" fillId="35" borderId="105" xfId="0" applyNumberFormat="1" applyFont="1" applyFill="1" applyBorder="1" applyAlignment="1">
      <alignment horizontal="center" vertical="top"/>
    </xf>
    <xf numFmtId="49" fontId="1" fillId="36" borderId="32" xfId="0" applyNumberFormat="1" applyFont="1" applyFill="1" applyBorder="1" applyAlignment="1">
      <alignment horizontal="right" vertical="top"/>
    </xf>
    <xf numFmtId="49" fontId="1" fillId="36" borderId="30" xfId="0" applyNumberFormat="1" applyFont="1" applyFill="1" applyBorder="1" applyAlignment="1">
      <alignment horizontal="right" vertical="top"/>
    </xf>
    <xf numFmtId="49" fontId="1" fillId="36" borderId="105" xfId="0" applyNumberFormat="1" applyFont="1" applyFill="1" applyBorder="1" applyAlignment="1">
      <alignment horizontal="right" vertical="top"/>
    </xf>
    <xf numFmtId="0" fontId="14" fillId="0" borderId="37" xfId="0" applyFont="1" applyFill="1" applyBorder="1" applyAlignment="1">
      <alignment horizontal="left" vertical="top" wrapText="1"/>
    </xf>
    <xf numFmtId="0" fontId="14" fillId="0" borderId="97" xfId="0" applyFont="1" applyFill="1" applyBorder="1" applyAlignment="1">
      <alignment horizontal="left" vertical="top" wrapText="1"/>
    </xf>
    <xf numFmtId="0" fontId="14" fillId="0" borderId="124" xfId="0" applyFont="1" applyFill="1" applyBorder="1" applyAlignment="1">
      <alignment horizontal="left" vertical="top" wrapText="1"/>
    </xf>
    <xf numFmtId="49" fontId="1" fillId="35" borderId="39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top"/>
    </xf>
    <xf numFmtId="49" fontId="1" fillId="35" borderId="11" xfId="0" applyNumberFormat="1" applyFont="1" applyFill="1" applyBorder="1" applyAlignment="1">
      <alignment horizontal="center" vertical="top"/>
    </xf>
    <xf numFmtId="49" fontId="1" fillId="36" borderId="57" xfId="0" applyNumberFormat="1" applyFont="1" applyFill="1" applyBorder="1" applyAlignment="1">
      <alignment horizontal="right" vertical="top"/>
    </xf>
    <xf numFmtId="49" fontId="1" fillId="36" borderId="45" xfId="0" applyNumberFormat="1" applyFont="1" applyFill="1" applyBorder="1" applyAlignment="1">
      <alignment horizontal="right" vertical="top"/>
    </xf>
    <xf numFmtId="49" fontId="1" fillId="36" borderId="50" xfId="0" applyNumberFormat="1" applyFont="1" applyFill="1" applyBorder="1" applyAlignment="1">
      <alignment horizontal="right" vertical="top"/>
    </xf>
    <xf numFmtId="0" fontId="14" fillId="0" borderId="73" xfId="0" applyFont="1" applyFill="1" applyBorder="1" applyAlignment="1">
      <alignment horizontal="left" vertical="top" wrapText="1"/>
    </xf>
    <xf numFmtId="49" fontId="1" fillId="35" borderId="66" xfId="0" applyNumberFormat="1" applyFont="1" applyFill="1" applyBorder="1" applyAlignment="1">
      <alignment horizontal="left" vertical="top"/>
    </xf>
    <xf numFmtId="49" fontId="1" fillId="35" borderId="91" xfId="0" applyNumberFormat="1" applyFont="1" applyFill="1" applyBorder="1" applyAlignment="1">
      <alignment horizontal="left" vertical="top"/>
    </xf>
    <xf numFmtId="49" fontId="1" fillId="35" borderId="92" xfId="0" applyNumberFormat="1" applyFont="1" applyFill="1" applyBorder="1" applyAlignment="1">
      <alignment horizontal="left" vertical="top"/>
    </xf>
    <xf numFmtId="49" fontId="1" fillId="34" borderId="38" xfId="0" applyNumberFormat="1" applyFont="1" applyFill="1" applyBorder="1" applyAlignment="1">
      <alignment horizontal="center" vertical="top"/>
    </xf>
    <xf numFmtId="49" fontId="1" fillId="34" borderId="28" xfId="0" applyNumberFormat="1" applyFont="1" applyFill="1" applyBorder="1" applyAlignment="1">
      <alignment horizontal="center" vertical="top"/>
    </xf>
    <xf numFmtId="49" fontId="1" fillId="34" borderId="31" xfId="0" applyNumberFormat="1" applyFont="1" applyFill="1" applyBorder="1" applyAlignment="1">
      <alignment horizontal="center" vertical="top"/>
    </xf>
    <xf numFmtId="49" fontId="1" fillId="34" borderId="46" xfId="0" applyNumberFormat="1" applyFont="1" applyFill="1" applyBorder="1" applyAlignment="1">
      <alignment horizontal="center" vertical="top"/>
    </xf>
    <xf numFmtId="49" fontId="1" fillId="34" borderId="52" xfId="0" applyNumberFormat="1" applyFont="1" applyFill="1" applyBorder="1" applyAlignment="1">
      <alignment horizontal="center" vertical="top"/>
    </xf>
    <xf numFmtId="49" fontId="1" fillId="35" borderId="39" xfId="0" applyNumberFormat="1" applyFont="1" applyFill="1" applyBorder="1" applyAlignment="1">
      <alignment horizontal="center" vertical="top"/>
    </xf>
    <xf numFmtId="49" fontId="1" fillId="35" borderId="11" xfId="0" applyNumberFormat="1" applyFont="1" applyFill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34" borderId="24" xfId="0" applyNumberFormat="1" applyFont="1" applyFill="1" applyBorder="1" applyAlignment="1">
      <alignment horizontal="center" vertical="top"/>
    </xf>
    <xf numFmtId="49" fontId="1" fillId="34" borderId="26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top"/>
    </xf>
    <xf numFmtId="49" fontId="1" fillId="35" borderId="16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35" borderId="66" xfId="0" applyNumberFormat="1" applyFont="1" applyFill="1" applyBorder="1" applyAlignment="1">
      <alignment horizontal="left" vertical="top"/>
    </xf>
    <xf numFmtId="0" fontId="17" fillId="35" borderId="91" xfId="0" applyFont="1" applyFill="1" applyBorder="1" applyAlignment="1">
      <alignment horizontal="left"/>
    </xf>
    <xf numFmtId="0" fontId="17" fillId="35" borderId="95" xfId="0" applyFont="1" applyFill="1" applyBorder="1" applyAlignment="1">
      <alignment horizontal="left"/>
    </xf>
    <xf numFmtId="0" fontId="17" fillId="35" borderId="92" xfId="0" applyFont="1" applyFill="1" applyBorder="1" applyAlignment="1">
      <alignment horizontal="left"/>
    </xf>
    <xf numFmtId="49" fontId="14" fillId="0" borderId="69" xfId="0" applyNumberFormat="1" applyFont="1" applyFill="1" applyBorder="1" applyAlignment="1">
      <alignment horizontal="left" vertical="top" wrapText="1"/>
    </xf>
    <xf numFmtId="49" fontId="14" fillId="0" borderId="70" xfId="0" applyNumberFormat="1" applyFont="1" applyFill="1" applyBorder="1" applyAlignment="1">
      <alignment horizontal="left" vertical="top" wrapText="1"/>
    </xf>
    <xf numFmtId="49" fontId="14" fillId="0" borderId="65" xfId="0" applyNumberFormat="1" applyFont="1" applyFill="1" applyBorder="1" applyAlignment="1">
      <alignment horizontal="left" vertical="top" wrapText="1"/>
    </xf>
    <xf numFmtId="0" fontId="14" fillId="0" borderId="32" xfId="0" applyFont="1" applyFill="1" applyBorder="1" applyAlignment="1">
      <alignment horizontal="center" vertical="top"/>
    </xf>
    <xf numFmtId="0" fontId="14" fillId="0" borderId="30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top"/>
    </xf>
    <xf numFmtId="0" fontId="14" fillId="0" borderId="3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49" fontId="1" fillId="35" borderId="95" xfId="0" applyNumberFormat="1" applyFont="1" applyFill="1" applyBorder="1" applyAlignment="1">
      <alignment horizontal="left" vertical="top"/>
    </xf>
    <xf numFmtId="49" fontId="14" fillId="0" borderId="47" xfId="0" applyNumberFormat="1" applyFont="1" applyFill="1" applyBorder="1" applyAlignment="1">
      <alignment horizontal="center" vertical="top"/>
    </xf>
    <xf numFmtId="49" fontId="14" fillId="0" borderId="12" xfId="0" applyNumberFormat="1" applyFont="1" applyBorder="1" applyAlignment="1">
      <alignment horizontal="center" vertical="top"/>
    </xf>
    <xf numFmtId="49" fontId="14" fillId="0" borderId="19" xfId="0" applyNumberFormat="1" applyFont="1" applyBorder="1" applyAlignment="1">
      <alignment horizontal="center" vertical="top"/>
    </xf>
    <xf numFmtId="49" fontId="14" fillId="0" borderId="19" xfId="0" applyNumberFormat="1" applyFont="1" applyBorder="1" applyAlignment="1">
      <alignment horizontal="center" vertical="top"/>
    </xf>
    <xf numFmtId="49" fontId="14" fillId="0" borderId="18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49" fontId="14" fillId="0" borderId="19" xfId="0" applyNumberFormat="1" applyFont="1" applyBorder="1" applyAlignment="1">
      <alignment horizontal="center" vertical="top" wrapText="1"/>
    </xf>
    <xf numFmtId="172" fontId="20" fillId="0" borderId="0" xfId="0" applyNumberFormat="1" applyFont="1" applyBorder="1" applyAlignment="1">
      <alignment horizontal="center" vertical="top"/>
    </xf>
    <xf numFmtId="172" fontId="14" fillId="0" borderId="102" xfId="0" applyNumberFormat="1" applyFont="1" applyFill="1" applyBorder="1" applyAlignment="1">
      <alignment horizontal="center" vertical="top"/>
    </xf>
    <xf numFmtId="0" fontId="14" fillId="0" borderId="43" xfId="0" applyFont="1" applyFill="1" applyBorder="1" applyAlignment="1">
      <alignment horizontal="center" vertical="top"/>
    </xf>
    <xf numFmtId="172" fontId="14" fillId="0" borderId="24" xfId="0" applyNumberFormat="1" applyFont="1" applyFill="1" applyBorder="1" applyAlignment="1">
      <alignment horizontal="center" vertical="top"/>
    </xf>
    <xf numFmtId="172" fontId="14" fillId="0" borderId="10" xfId="0" applyNumberFormat="1" applyFont="1" applyFill="1" applyBorder="1" applyAlignment="1">
      <alignment horizontal="center" vertical="top"/>
    </xf>
    <xf numFmtId="172" fontId="14" fillId="0" borderId="25" xfId="0" applyNumberFormat="1" applyFont="1" applyFill="1" applyBorder="1" applyAlignment="1">
      <alignment horizontal="center" vertical="top"/>
    </xf>
    <xf numFmtId="172" fontId="20" fillId="0" borderId="0" xfId="0" applyNumberFormat="1" applyFont="1" applyBorder="1" applyAlignment="1">
      <alignment horizontal="center" vertical="top" wrapText="1"/>
    </xf>
    <xf numFmtId="172" fontId="14" fillId="0" borderId="43" xfId="0" applyNumberFormat="1" applyFont="1" applyFill="1" applyBorder="1" applyAlignment="1">
      <alignment horizontal="center" vertical="top"/>
    </xf>
    <xf numFmtId="0" fontId="14" fillId="0" borderId="41" xfId="0" applyFont="1" applyFill="1" applyBorder="1" applyAlignment="1">
      <alignment horizontal="center" vertical="top"/>
    </xf>
    <xf numFmtId="0" fontId="14" fillId="0" borderId="47" xfId="0" applyFont="1" applyFill="1" applyBorder="1" applyAlignment="1">
      <alignment horizontal="center" vertical="top"/>
    </xf>
    <xf numFmtId="0" fontId="14" fillId="0" borderId="54" xfId="0" applyFont="1" applyFill="1" applyBorder="1" applyAlignment="1">
      <alignment horizontal="center" vertical="top"/>
    </xf>
    <xf numFmtId="49" fontId="14" fillId="0" borderId="19" xfId="0" applyNumberFormat="1" applyFont="1" applyBorder="1" applyAlignment="1">
      <alignment horizontal="center" vertical="top" wrapText="1"/>
    </xf>
    <xf numFmtId="49" fontId="14" fillId="0" borderId="41" xfId="0" applyNumberFormat="1" applyFont="1" applyFill="1" applyBorder="1" applyAlignment="1">
      <alignment horizontal="center" vertical="top"/>
    </xf>
    <xf numFmtId="49" fontId="14" fillId="0" borderId="54" xfId="0" applyNumberFormat="1" applyFont="1" applyFill="1" applyBorder="1" applyAlignment="1">
      <alignment horizontal="center" vertical="top"/>
    </xf>
    <xf numFmtId="49" fontId="14" fillId="0" borderId="32" xfId="0" applyNumberFormat="1" applyFont="1" applyFill="1" applyBorder="1" applyAlignment="1">
      <alignment horizontal="center" vertical="top"/>
    </xf>
    <xf numFmtId="49" fontId="14" fillId="0" borderId="53" xfId="0" applyNumberFormat="1" applyFont="1" applyFill="1" applyBorder="1" applyAlignment="1">
      <alignment horizontal="center" vertical="top"/>
    </xf>
    <xf numFmtId="0" fontId="14" fillId="0" borderId="69" xfId="0" applyFont="1" applyFill="1" applyBorder="1" applyAlignment="1">
      <alignment horizontal="left" vertical="top" wrapText="1"/>
    </xf>
    <xf numFmtId="0" fontId="14" fillId="0" borderId="65" xfId="0" applyFont="1" applyFill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/>
    </xf>
    <xf numFmtId="0" fontId="14" fillId="0" borderId="47" xfId="0" applyFont="1" applyBorder="1" applyAlignment="1">
      <alignment horizontal="left" vertical="top"/>
    </xf>
    <xf numFmtId="0" fontId="1" fillId="0" borderId="2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" fillId="0" borderId="94" xfId="0" applyFont="1" applyFill="1" applyBorder="1" applyAlignment="1">
      <alignment horizontal="right" vertical="top"/>
    </xf>
    <xf numFmtId="0" fontId="1" fillId="0" borderId="95" xfId="0" applyFont="1" applyFill="1" applyBorder="1" applyAlignment="1">
      <alignment horizontal="right" vertical="top"/>
    </xf>
    <xf numFmtId="0" fontId="1" fillId="0" borderId="34" xfId="0" applyFont="1" applyFill="1" applyBorder="1" applyAlignment="1">
      <alignment horizontal="right" vertical="top"/>
    </xf>
    <xf numFmtId="172" fontId="19" fillId="0" borderId="0" xfId="0" applyNumberFormat="1" applyFont="1" applyBorder="1" applyAlignment="1">
      <alignment horizontal="center" vertical="top"/>
    </xf>
    <xf numFmtId="172" fontId="1" fillId="0" borderId="125" xfId="0" applyNumberFormat="1" applyFont="1" applyFill="1" applyBorder="1" applyAlignment="1">
      <alignment horizontal="center" vertical="top"/>
    </xf>
    <xf numFmtId="172" fontId="1" fillId="0" borderId="48" xfId="0" applyNumberFormat="1" applyFont="1" applyFill="1" applyBorder="1" applyAlignment="1">
      <alignment horizontal="center" vertical="top"/>
    </xf>
    <xf numFmtId="172" fontId="1" fillId="0" borderId="28" xfId="0" applyNumberFormat="1" applyFont="1" applyFill="1" applyBorder="1" applyAlignment="1">
      <alignment horizontal="center" vertical="top"/>
    </xf>
    <xf numFmtId="172" fontId="1" fillId="0" borderId="29" xfId="0" applyNumberFormat="1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right" vertical="top"/>
    </xf>
    <xf numFmtId="0" fontId="1" fillId="0" borderId="29" xfId="0" applyFont="1" applyFill="1" applyBorder="1" applyAlignment="1">
      <alignment horizontal="right" vertical="top"/>
    </xf>
    <xf numFmtId="172" fontId="1" fillId="0" borderId="11" xfId="0" applyNumberFormat="1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29" xfId="0" applyFont="1" applyFill="1" applyBorder="1" applyAlignment="1">
      <alignment horizontal="center" vertical="top" wrapText="1"/>
    </xf>
    <xf numFmtId="0" fontId="8" fillId="36" borderId="59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20" xfId="0" applyFont="1" applyFill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36" borderId="24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59" xfId="0" applyFont="1" applyFill="1" applyBorder="1" applyAlignment="1">
      <alignment horizontal="center" vertical="top" wrapText="1"/>
    </xf>
    <xf numFmtId="0" fontId="1" fillId="36" borderId="12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38" xfId="0" applyFont="1" applyFill="1" applyBorder="1" applyAlignment="1">
      <alignment horizontal="center" vertical="top" wrapText="1"/>
    </xf>
    <xf numFmtId="0" fontId="1" fillId="36" borderId="39" xfId="0" applyFont="1" applyFill="1" applyBorder="1" applyAlignment="1">
      <alignment horizontal="center" vertical="top" wrapText="1"/>
    </xf>
    <xf numFmtId="0" fontId="1" fillId="36" borderId="40" xfId="0" applyFont="1" applyFill="1" applyBorder="1" applyAlignment="1">
      <alignment horizontal="center" vertical="top" wrapText="1"/>
    </xf>
    <xf numFmtId="0" fontId="1" fillId="36" borderId="28" xfId="0" applyFont="1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1"/>
  <sheetViews>
    <sheetView tabSelected="1" view="pageBreakPreview" zoomScaleSheetLayoutView="100" zoomScalePageLayoutView="0" workbookViewId="0" topLeftCell="A1">
      <selection activeCell="D17" sqref="D17:D18"/>
    </sheetView>
  </sheetViews>
  <sheetFormatPr defaultColWidth="9.140625" defaultRowHeight="12.75"/>
  <cols>
    <col min="1" max="1" width="2.421875" style="69" customWidth="1"/>
    <col min="2" max="2" width="2.57421875" style="69" customWidth="1"/>
    <col min="3" max="3" width="2.28125" style="69" customWidth="1"/>
    <col min="4" max="4" width="39.421875" style="69" customWidth="1"/>
    <col min="5" max="5" width="2.8515625" style="70" customWidth="1"/>
    <col min="6" max="6" width="3.140625" style="69" customWidth="1"/>
    <col min="7" max="7" width="8.8515625" style="69" customWidth="1"/>
    <col min="8" max="8" width="4.28125" style="69" customWidth="1"/>
    <col min="9" max="9" width="6.421875" style="69" customWidth="1"/>
    <col min="10" max="11" width="5.28125" style="69" customWidth="1"/>
    <col min="12" max="12" width="4.28125" style="69" customWidth="1"/>
    <col min="13" max="13" width="4.57421875" style="69" customWidth="1"/>
    <col min="14" max="15" width="6.00390625" style="69" customWidth="1"/>
    <col min="16" max="16" width="4.28125" style="69" customWidth="1"/>
    <col min="17" max="19" width="5.28125" style="69" customWidth="1"/>
    <col min="20" max="20" width="4.28125" style="69" customWidth="1"/>
    <col min="21" max="21" width="5.28125" style="69" customWidth="1"/>
    <col min="22" max="22" width="5.8515625" style="69" customWidth="1"/>
    <col min="23" max="23" width="6.140625" style="69" customWidth="1"/>
    <col min="24" max="24" width="24.00390625" style="69" customWidth="1"/>
    <col min="25" max="25" width="3.7109375" style="69" customWidth="1"/>
    <col min="26" max="27" width="3.57421875" style="69" customWidth="1"/>
    <col min="28" max="16384" width="9.140625" style="69" customWidth="1"/>
  </cols>
  <sheetData>
    <row r="1" spans="25:28" ht="11.25" customHeight="1">
      <c r="Y1" s="69" t="s">
        <v>19</v>
      </c>
      <c r="AB1" s="71"/>
    </row>
    <row r="2" spans="1:28" ht="42.75" customHeight="1">
      <c r="A2" s="586" t="s">
        <v>102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71"/>
    </row>
    <row r="3" spans="1:28" ht="15" customHeight="1" thickBot="1">
      <c r="A3" s="586" t="s">
        <v>26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71"/>
    </row>
    <row r="4" spans="1:28" ht="22.5" customHeight="1" thickTop="1">
      <c r="A4" s="587" t="s">
        <v>0</v>
      </c>
      <c r="B4" s="590" t="s">
        <v>1</v>
      </c>
      <c r="C4" s="590" t="s">
        <v>2</v>
      </c>
      <c r="D4" s="593" t="s">
        <v>3</v>
      </c>
      <c r="E4" s="596" t="s">
        <v>4</v>
      </c>
      <c r="F4" s="613" t="s">
        <v>5</v>
      </c>
      <c r="G4" s="578" t="s">
        <v>6</v>
      </c>
      <c r="H4" s="575" t="s">
        <v>92</v>
      </c>
      <c r="I4" s="602" t="s">
        <v>7</v>
      </c>
      <c r="J4" s="622" t="s">
        <v>51</v>
      </c>
      <c r="K4" s="582"/>
      <c r="L4" s="582"/>
      <c r="M4" s="583"/>
      <c r="N4" s="581" t="s">
        <v>52</v>
      </c>
      <c r="O4" s="582"/>
      <c r="P4" s="582"/>
      <c r="Q4" s="583"/>
      <c r="R4" s="581" t="s">
        <v>53</v>
      </c>
      <c r="S4" s="582"/>
      <c r="T4" s="582"/>
      <c r="U4" s="583"/>
      <c r="V4" s="599" t="s">
        <v>41</v>
      </c>
      <c r="W4" s="599" t="s">
        <v>49</v>
      </c>
      <c r="X4" s="619" t="s">
        <v>8</v>
      </c>
      <c r="Y4" s="620"/>
      <c r="Z4" s="620"/>
      <c r="AA4" s="621"/>
      <c r="AB4" s="71"/>
    </row>
    <row r="5" spans="1:28" ht="18.75" customHeight="1">
      <c r="A5" s="588"/>
      <c r="B5" s="591"/>
      <c r="C5" s="591"/>
      <c r="D5" s="594"/>
      <c r="E5" s="597"/>
      <c r="F5" s="614"/>
      <c r="G5" s="579"/>
      <c r="H5" s="576"/>
      <c r="I5" s="603"/>
      <c r="J5" s="623" t="s">
        <v>9</v>
      </c>
      <c r="K5" s="564" t="s">
        <v>10</v>
      </c>
      <c r="L5" s="565"/>
      <c r="M5" s="584" t="s">
        <v>11</v>
      </c>
      <c r="N5" s="608" t="s">
        <v>9</v>
      </c>
      <c r="O5" s="564" t="s">
        <v>10</v>
      </c>
      <c r="P5" s="565"/>
      <c r="Q5" s="584" t="s">
        <v>11</v>
      </c>
      <c r="R5" s="608" t="s">
        <v>9</v>
      </c>
      <c r="S5" s="564" t="s">
        <v>10</v>
      </c>
      <c r="T5" s="565"/>
      <c r="U5" s="584" t="s">
        <v>11</v>
      </c>
      <c r="V5" s="600"/>
      <c r="W5" s="600"/>
      <c r="X5" s="573" t="s">
        <v>12</v>
      </c>
      <c r="Y5" s="616" t="s">
        <v>13</v>
      </c>
      <c r="Z5" s="617"/>
      <c r="AA5" s="618"/>
      <c r="AB5" s="71"/>
    </row>
    <row r="6" spans="1:28" ht="98.25" customHeight="1" thickBot="1">
      <c r="A6" s="589"/>
      <c r="B6" s="592"/>
      <c r="C6" s="592"/>
      <c r="D6" s="595"/>
      <c r="E6" s="598"/>
      <c r="F6" s="615"/>
      <c r="G6" s="580"/>
      <c r="H6" s="577"/>
      <c r="I6" s="604"/>
      <c r="J6" s="624"/>
      <c r="K6" s="414" t="s">
        <v>9</v>
      </c>
      <c r="L6" s="415" t="s">
        <v>14</v>
      </c>
      <c r="M6" s="585"/>
      <c r="N6" s="609"/>
      <c r="O6" s="414" t="s">
        <v>9</v>
      </c>
      <c r="P6" s="415" t="s">
        <v>14</v>
      </c>
      <c r="Q6" s="585"/>
      <c r="R6" s="609"/>
      <c r="S6" s="414" t="s">
        <v>9</v>
      </c>
      <c r="T6" s="415" t="s">
        <v>14</v>
      </c>
      <c r="U6" s="585"/>
      <c r="V6" s="601"/>
      <c r="W6" s="601"/>
      <c r="X6" s="574"/>
      <c r="Y6" s="416" t="s">
        <v>18</v>
      </c>
      <c r="Z6" s="416" t="s">
        <v>40</v>
      </c>
      <c r="AA6" s="417" t="s">
        <v>50</v>
      </c>
      <c r="AB6" s="71"/>
    </row>
    <row r="7" spans="1:28" ht="21" customHeight="1" thickTop="1">
      <c r="A7" s="610" t="s">
        <v>57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1"/>
      <c r="Z7" s="611"/>
      <c r="AA7" s="612"/>
      <c r="AB7" s="71"/>
    </row>
    <row r="8" spans="1:28" ht="20.25" customHeight="1">
      <c r="A8" s="605" t="s">
        <v>54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7"/>
      <c r="AB8" s="71"/>
    </row>
    <row r="9" spans="1:28" s="74" customFormat="1" ht="19.5" customHeight="1" thickBot="1">
      <c r="A9" s="73" t="s">
        <v>15</v>
      </c>
      <c r="B9" s="570" t="s">
        <v>112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2"/>
      <c r="AB9" s="71"/>
    </row>
    <row r="10" spans="1:28" s="77" customFormat="1" ht="24" customHeight="1" thickBot="1">
      <c r="A10" s="75" t="s">
        <v>15</v>
      </c>
      <c r="B10" s="76" t="s">
        <v>15</v>
      </c>
      <c r="C10" s="670" t="s">
        <v>69</v>
      </c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2"/>
      <c r="S10" s="672"/>
      <c r="T10" s="672"/>
      <c r="U10" s="672"/>
      <c r="V10" s="671"/>
      <c r="W10" s="671"/>
      <c r="X10" s="671"/>
      <c r="Y10" s="671"/>
      <c r="Z10" s="671"/>
      <c r="AA10" s="673"/>
      <c r="AB10" s="71"/>
    </row>
    <row r="11" spans="1:28" s="100" customFormat="1" ht="21" customHeight="1">
      <c r="A11" s="559" t="s">
        <v>15</v>
      </c>
      <c r="B11" s="511" t="s">
        <v>15</v>
      </c>
      <c r="C11" s="561" t="s">
        <v>15</v>
      </c>
      <c r="D11" s="507" t="s">
        <v>113</v>
      </c>
      <c r="E11" s="566"/>
      <c r="F11" s="496" t="s">
        <v>21</v>
      </c>
      <c r="G11" s="568" t="s">
        <v>29</v>
      </c>
      <c r="H11" s="496" t="s">
        <v>90</v>
      </c>
      <c r="I11" s="84" t="s">
        <v>25</v>
      </c>
      <c r="J11" s="85"/>
      <c r="K11" s="86"/>
      <c r="L11" s="86"/>
      <c r="M11" s="87"/>
      <c r="N11" s="388">
        <v>200</v>
      </c>
      <c r="O11" s="88">
        <v>200</v>
      </c>
      <c r="P11" s="88"/>
      <c r="Q11" s="89"/>
      <c r="R11" s="90"/>
      <c r="S11" s="91"/>
      <c r="T11" s="92"/>
      <c r="U11" s="93"/>
      <c r="V11" s="94">
        <v>200</v>
      </c>
      <c r="W11" s="95">
        <v>200</v>
      </c>
      <c r="X11" s="96" t="s">
        <v>76</v>
      </c>
      <c r="Y11" s="97">
        <v>1</v>
      </c>
      <c r="Z11" s="98"/>
      <c r="AA11" s="99"/>
      <c r="AB11" s="71"/>
    </row>
    <row r="12" spans="1:28" s="117" customFormat="1" ht="15.75" customHeight="1">
      <c r="A12" s="560"/>
      <c r="B12" s="512"/>
      <c r="C12" s="562"/>
      <c r="D12" s="563"/>
      <c r="E12" s="567"/>
      <c r="F12" s="499"/>
      <c r="G12" s="569"/>
      <c r="H12" s="499"/>
      <c r="I12" s="102"/>
      <c r="J12" s="103"/>
      <c r="K12" s="104"/>
      <c r="L12" s="104"/>
      <c r="M12" s="105"/>
      <c r="N12" s="106"/>
      <c r="O12" s="104"/>
      <c r="P12" s="107"/>
      <c r="Q12" s="108"/>
      <c r="R12" s="109"/>
      <c r="S12" s="110"/>
      <c r="T12" s="110"/>
      <c r="U12" s="111"/>
      <c r="V12" s="112"/>
      <c r="W12" s="113"/>
      <c r="X12" s="114" t="s">
        <v>86</v>
      </c>
      <c r="Y12" s="72">
        <v>7</v>
      </c>
      <c r="Z12" s="115">
        <v>8</v>
      </c>
      <c r="AA12" s="116">
        <v>10</v>
      </c>
      <c r="AB12" s="71"/>
    </row>
    <row r="13" spans="1:28" s="117" customFormat="1" ht="25.5" customHeight="1" thickBot="1">
      <c r="A13" s="560"/>
      <c r="B13" s="512"/>
      <c r="C13" s="562"/>
      <c r="D13" s="563"/>
      <c r="E13" s="567"/>
      <c r="F13" s="499"/>
      <c r="G13" s="569"/>
      <c r="H13" s="499"/>
      <c r="I13" s="118" t="s">
        <v>28</v>
      </c>
      <c r="J13" s="119"/>
      <c r="K13" s="120"/>
      <c r="L13" s="120"/>
      <c r="M13" s="121"/>
      <c r="N13" s="122">
        <f>N11</f>
        <v>200</v>
      </c>
      <c r="O13" s="120">
        <f>SUM(O11:O12)</f>
        <v>200</v>
      </c>
      <c r="P13" s="120"/>
      <c r="Q13" s="121"/>
      <c r="R13" s="123">
        <v>0</v>
      </c>
      <c r="S13" s="120">
        <v>0</v>
      </c>
      <c r="T13" s="120"/>
      <c r="U13" s="124"/>
      <c r="V13" s="125">
        <f>V12+V11</f>
        <v>200</v>
      </c>
      <c r="W13" s="126">
        <f>W12+W11</f>
        <v>200</v>
      </c>
      <c r="X13" s="127"/>
      <c r="Y13" s="128"/>
      <c r="Z13" s="129"/>
      <c r="AA13" s="130"/>
      <c r="AB13" s="71"/>
    </row>
    <row r="14" spans="1:28" s="117" customFormat="1" ht="22.5" customHeight="1">
      <c r="A14" s="131" t="s">
        <v>15</v>
      </c>
      <c r="B14" s="511" t="s">
        <v>15</v>
      </c>
      <c r="C14" s="514" t="s">
        <v>16</v>
      </c>
      <c r="D14" s="517" t="s">
        <v>68</v>
      </c>
      <c r="E14" s="446"/>
      <c r="F14" s="503" t="s">
        <v>21</v>
      </c>
      <c r="G14" s="506" t="s">
        <v>29</v>
      </c>
      <c r="H14" s="503" t="s">
        <v>90</v>
      </c>
      <c r="I14" s="132"/>
      <c r="J14" s="133"/>
      <c r="K14" s="134"/>
      <c r="L14" s="134"/>
      <c r="M14" s="135"/>
      <c r="N14" s="136"/>
      <c r="O14" s="134"/>
      <c r="P14" s="137"/>
      <c r="Q14" s="138"/>
      <c r="R14" s="139"/>
      <c r="S14" s="140"/>
      <c r="T14" s="140"/>
      <c r="U14" s="141"/>
      <c r="V14" s="142"/>
      <c r="W14" s="142"/>
      <c r="X14" s="680" t="s">
        <v>95</v>
      </c>
      <c r="Y14" s="143"/>
      <c r="Z14" s="143"/>
      <c r="AA14" s="144"/>
      <c r="AB14" s="71"/>
    </row>
    <row r="15" spans="1:28" s="117" customFormat="1" ht="23.25" customHeight="1">
      <c r="A15" s="145"/>
      <c r="B15" s="512"/>
      <c r="C15" s="515"/>
      <c r="D15" s="518"/>
      <c r="E15" s="459"/>
      <c r="F15" s="504"/>
      <c r="G15" s="457"/>
      <c r="H15" s="504"/>
      <c r="I15" s="146"/>
      <c r="J15" s="147"/>
      <c r="K15" s="148"/>
      <c r="L15" s="148"/>
      <c r="M15" s="149"/>
      <c r="N15" s="150"/>
      <c r="O15" s="148"/>
      <c r="P15" s="151"/>
      <c r="Q15" s="152"/>
      <c r="R15" s="139"/>
      <c r="S15" s="140"/>
      <c r="T15" s="140"/>
      <c r="U15" s="141"/>
      <c r="V15" s="153"/>
      <c r="W15" s="153"/>
      <c r="X15" s="681"/>
      <c r="Y15" s="154"/>
      <c r="Z15" s="154"/>
      <c r="AA15" s="155"/>
      <c r="AB15" s="71"/>
    </row>
    <row r="16" spans="1:28" s="117" customFormat="1" ht="32.25" customHeight="1" thickBot="1">
      <c r="A16" s="156"/>
      <c r="B16" s="513"/>
      <c r="C16" s="516"/>
      <c r="D16" s="519"/>
      <c r="E16" s="448"/>
      <c r="F16" s="505"/>
      <c r="G16" s="458"/>
      <c r="H16" s="505"/>
      <c r="I16" s="118" t="s">
        <v>28</v>
      </c>
      <c r="J16" s="119"/>
      <c r="K16" s="120"/>
      <c r="L16" s="120"/>
      <c r="M16" s="121"/>
      <c r="N16" s="122"/>
      <c r="O16" s="120"/>
      <c r="P16" s="120"/>
      <c r="Q16" s="124"/>
      <c r="R16" s="123"/>
      <c r="S16" s="120"/>
      <c r="T16" s="120"/>
      <c r="U16" s="124"/>
      <c r="V16" s="158">
        <f>V14</f>
        <v>0</v>
      </c>
      <c r="W16" s="126">
        <f>W14</f>
        <v>0</v>
      </c>
      <c r="X16" s="159"/>
      <c r="Y16" s="160"/>
      <c r="Z16" s="160"/>
      <c r="AA16" s="161"/>
      <c r="AB16" s="71"/>
    </row>
    <row r="17" spans="1:28" s="77" customFormat="1" ht="19.5" customHeight="1">
      <c r="A17" s="78" t="s">
        <v>15</v>
      </c>
      <c r="B17" s="79" t="s">
        <v>15</v>
      </c>
      <c r="C17" s="80" t="s">
        <v>17</v>
      </c>
      <c r="D17" s="507" t="s">
        <v>77</v>
      </c>
      <c r="E17" s="81"/>
      <c r="F17" s="82" t="s">
        <v>24</v>
      </c>
      <c r="G17" s="83" t="s">
        <v>29</v>
      </c>
      <c r="H17" s="82" t="s">
        <v>90</v>
      </c>
      <c r="I17" s="162" t="s">
        <v>20</v>
      </c>
      <c r="J17" s="133"/>
      <c r="K17" s="134"/>
      <c r="L17" s="163"/>
      <c r="N17" s="164">
        <v>100</v>
      </c>
      <c r="O17" s="165">
        <v>100</v>
      </c>
      <c r="P17" s="163"/>
      <c r="Q17" s="166"/>
      <c r="R17" s="167">
        <f>S17+U17</f>
        <v>50</v>
      </c>
      <c r="S17" s="168">
        <v>50</v>
      </c>
      <c r="T17" s="168"/>
      <c r="U17" s="169"/>
      <c r="V17" s="170">
        <v>100</v>
      </c>
      <c r="W17" s="170">
        <v>100</v>
      </c>
      <c r="X17" s="171" t="s">
        <v>96</v>
      </c>
      <c r="Y17" s="172">
        <v>5</v>
      </c>
      <c r="Z17" s="172">
        <v>5</v>
      </c>
      <c r="AA17" s="173">
        <v>5</v>
      </c>
      <c r="AB17" s="71"/>
    </row>
    <row r="18" spans="1:28" s="77" customFormat="1" ht="22.5" customHeight="1" thickBot="1">
      <c r="A18" s="156"/>
      <c r="B18" s="157"/>
      <c r="C18" s="174"/>
      <c r="D18" s="508"/>
      <c r="E18" s="175"/>
      <c r="F18" s="176"/>
      <c r="G18" s="177"/>
      <c r="H18" s="176"/>
      <c r="I18" s="178" t="s">
        <v>28</v>
      </c>
      <c r="J18" s="119"/>
      <c r="K18" s="120"/>
      <c r="L18" s="120"/>
      <c r="M18" s="121"/>
      <c r="N18" s="122">
        <f>N17</f>
        <v>100</v>
      </c>
      <c r="O18" s="121">
        <f>O17</f>
        <v>100</v>
      </c>
      <c r="P18" s="120"/>
      <c r="Q18" s="124"/>
      <c r="R18" s="123">
        <f>R17</f>
        <v>50</v>
      </c>
      <c r="S18" s="120">
        <f>S17</f>
        <v>50</v>
      </c>
      <c r="T18" s="120"/>
      <c r="U18" s="124"/>
      <c r="V18" s="126">
        <v>100</v>
      </c>
      <c r="W18" s="126">
        <v>100</v>
      </c>
      <c r="X18" s="179"/>
      <c r="Y18" s="180"/>
      <c r="Z18" s="180"/>
      <c r="AA18" s="181"/>
      <c r="AB18" s="71"/>
    </row>
    <row r="19" spans="1:28" ht="13.5" customHeight="1" thickBot="1">
      <c r="A19" s="182" t="s">
        <v>15</v>
      </c>
      <c r="B19" s="183" t="s">
        <v>15</v>
      </c>
      <c r="C19" s="437" t="s">
        <v>27</v>
      </c>
      <c r="D19" s="438"/>
      <c r="E19" s="438"/>
      <c r="F19" s="438"/>
      <c r="G19" s="438"/>
      <c r="H19" s="438"/>
      <c r="I19" s="439"/>
      <c r="J19" s="184"/>
      <c r="K19" s="185"/>
      <c r="L19" s="185"/>
      <c r="M19" s="186"/>
      <c r="N19" s="187">
        <f>N13+N18</f>
        <v>300</v>
      </c>
      <c r="O19" s="188">
        <f>O13+O18</f>
        <v>300</v>
      </c>
      <c r="P19" s="188"/>
      <c r="Q19" s="189"/>
      <c r="R19" s="187">
        <f>R18+R13</f>
        <v>50</v>
      </c>
      <c r="S19" s="188">
        <f>S18+S13</f>
        <v>50</v>
      </c>
      <c r="T19" s="188"/>
      <c r="U19" s="189"/>
      <c r="V19" s="190">
        <f>V13+V16+V18</f>
        <v>300</v>
      </c>
      <c r="W19" s="190">
        <f>W13+W16+W18</f>
        <v>300</v>
      </c>
      <c r="X19" s="159"/>
      <c r="Y19" s="160"/>
      <c r="Z19" s="160"/>
      <c r="AA19" s="161"/>
      <c r="AB19" s="71"/>
    </row>
    <row r="20" spans="1:28" ht="19.5" customHeight="1" thickBot="1">
      <c r="A20" s="191" t="s">
        <v>15</v>
      </c>
      <c r="B20" s="192" t="s">
        <v>16</v>
      </c>
      <c r="C20" s="651" t="s">
        <v>74</v>
      </c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652"/>
      <c r="AA20" s="653"/>
      <c r="AB20" s="71"/>
    </row>
    <row r="21" spans="1:28" s="117" customFormat="1" ht="19.5" customHeight="1">
      <c r="A21" s="559" t="s">
        <v>15</v>
      </c>
      <c r="B21" s="644" t="s">
        <v>16</v>
      </c>
      <c r="C21" s="647" t="s">
        <v>15</v>
      </c>
      <c r="D21" s="641" t="s">
        <v>71</v>
      </c>
      <c r="E21" s="493"/>
      <c r="F21" s="496" t="s">
        <v>21</v>
      </c>
      <c r="G21" s="496" t="s">
        <v>29</v>
      </c>
      <c r="H21" s="83" t="s">
        <v>90</v>
      </c>
      <c r="I21" s="193" t="s">
        <v>20</v>
      </c>
      <c r="J21" s="194"/>
      <c r="K21" s="195"/>
      <c r="L21" s="196"/>
      <c r="M21" s="197"/>
      <c r="N21" s="198">
        <v>200</v>
      </c>
      <c r="O21" s="199">
        <v>200</v>
      </c>
      <c r="P21" s="199"/>
      <c r="Q21" s="200"/>
      <c r="R21" s="201">
        <v>200</v>
      </c>
      <c r="S21" s="202">
        <v>200</v>
      </c>
      <c r="T21" s="202"/>
      <c r="U21" s="203"/>
      <c r="V21" s="204"/>
      <c r="W21" s="205"/>
      <c r="X21" s="490" t="s">
        <v>103</v>
      </c>
      <c r="Y21" s="631">
        <v>1</v>
      </c>
      <c r="Z21" s="625"/>
      <c r="AA21" s="628"/>
      <c r="AB21" s="71"/>
    </row>
    <row r="22" spans="1:28" s="117" customFormat="1" ht="18" customHeight="1">
      <c r="A22" s="560"/>
      <c r="B22" s="645"/>
      <c r="C22" s="648"/>
      <c r="D22" s="642"/>
      <c r="E22" s="494"/>
      <c r="F22" s="497"/>
      <c r="G22" s="499"/>
      <c r="H22" s="101"/>
      <c r="I22" s="207"/>
      <c r="J22" s="208"/>
      <c r="K22" s="209"/>
      <c r="L22" s="210"/>
      <c r="M22" s="211"/>
      <c r="N22" s="212"/>
      <c r="O22" s="213"/>
      <c r="P22" s="213"/>
      <c r="Q22" s="214"/>
      <c r="R22" s="215"/>
      <c r="S22" s="216"/>
      <c r="T22" s="216"/>
      <c r="U22" s="217"/>
      <c r="V22" s="218"/>
      <c r="W22" s="219"/>
      <c r="X22" s="491"/>
      <c r="Y22" s="632"/>
      <c r="Z22" s="633"/>
      <c r="AA22" s="634"/>
      <c r="AB22" s="71"/>
    </row>
    <row r="23" spans="1:28" s="117" customFormat="1" ht="21" customHeight="1" thickBot="1">
      <c r="A23" s="635"/>
      <c r="B23" s="646"/>
      <c r="C23" s="649"/>
      <c r="D23" s="650"/>
      <c r="E23" s="502"/>
      <c r="F23" s="509"/>
      <c r="G23" s="510"/>
      <c r="H23" s="177"/>
      <c r="I23" s="220" t="s">
        <v>28</v>
      </c>
      <c r="J23" s="221">
        <f>J21</f>
        <v>0</v>
      </c>
      <c r="K23" s="222"/>
      <c r="L23" s="222"/>
      <c r="M23" s="223"/>
      <c r="N23" s="224">
        <f>N21</f>
        <v>200</v>
      </c>
      <c r="O23" s="225">
        <f>O21</f>
        <v>200</v>
      </c>
      <c r="P23" s="225"/>
      <c r="Q23" s="226"/>
      <c r="R23" s="227">
        <f>R21</f>
        <v>200</v>
      </c>
      <c r="S23" s="228">
        <f>S21</f>
        <v>200</v>
      </c>
      <c r="T23" s="229"/>
      <c r="U23" s="230"/>
      <c r="V23" s="231"/>
      <c r="W23" s="232"/>
      <c r="X23" s="501"/>
      <c r="Y23" s="632"/>
      <c r="Z23" s="633"/>
      <c r="AA23" s="634"/>
      <c r="AB23" s="71"/>
    </row>
    <row r="24" spans="1:28" s="117" customFormat="1" ht="27" customHeight="1">
      <c r="A24" s="559" t="s">
        <v>15</v>
      </c>
      <c r="B24" s="644" t="s">
        <v>16</v>
      </c>
      <c r="C24" s="647" t="s">
        <v>16</v>
      </c>
      <c r="D24" s="641" t="s">
        <v>72</v>
      </c>
      <c r="E24" s="493"/>
      <c r="F24" s="496" t="s">
        <v>21</v>
      </c>
      <c r="G24" s="496" t="s">
        <v>29</v>
      </c>
      <c r="H24" s="83" t="s">
        <v>90</v>
      </c>
      <c r="I24" s="193" t="s">
        <v>20</v>
      </c>
      <c r="J24" s="194"/>
      <c r="K24" s="195"/>
      <c r="L24" s="196"/>
      <c r="M24" s="197"/>
      <c r="N24" s="198"/>
      <c r="O24" s="199"/>
      <c r="P24" s="199"/>
      <c r="Q24" s="200"/>
      <c r="R24" s="201"/>
      <c r="S24" s="202"/>
      <c r="T24" s="202"/>
      <c r="U24" s="203"/>
      <c r="V24" s="233">
        <v>200</v>
      </c>
      <c r="W24" s="233"/>
      <c r="X24" s="234" t="s">
        <v>103</v>
      </c>
      <c r="Y24" s="206"/>
      <c r="Z24" s="235">
        <v>1</v>
      </c>
      <c r="AA24" s="236"/>
      <c r="AB24" s="71"/>
    </row>
    <row r="25" spans="1:28" s="117" customFormat="1" ht="18" customHeight="1">
      <c r="A25" s="560"/>
      <c r="B25" s="645"/>
      <c r="C25" s="648"/>
      <c r="D25" s="642"/>
      <c r="E25" s="494"/>
      <c r="F25" s="497"/>
      <c r="G25" s="499"/>
      <c r="H25" s="101"/>
      <c r="I25" s="207"/>
      <c r="J25" s="208"/>
      <c r="K25" s="209"/>
      <c r="L25" s="210"/>
      <c r="M25" s="211"/>
      <c r="N25" s="212"/>
      <c r="O25" s="213"/>
      <c r="P25" s="213"/>
      <c r="Q25" s="214"/>
      <c r="R25" s="215"/>
      <c r="S25" s="216"/>
      <c r="T25" s="216"/>
      <c r="U25" s="217"/>
      <c r="V25" s="218"/>
      <c r="W25" s="219"/>
      <c r="X25" s="237"/>
      <c r="Y25" s="238"/>
      <c r="Z25" s="239"/>
      <c r="AA25" s="240"/>
      <c r="AB25" s="71"/>
    </row>
    <row r="26" spans="1:28" s="117" customFormat="1" ht="21.75" customHeight="1" thickBot="1">
      <c r="A26" s="635"/>
      <c r="B26" s="646"/>
      <c r="C26" s="649"/>
      <c r="D26" s="650"/>
      <c r="E26" s="502"/>
      <c r="F26" s="509"/>
      <c r="G26" s="510"/>
      <c r="H26" s="177"/>
      <c r="I26" s="220" t="s">
        <v>28</v>
      </c>
      <c r="J26" s="221">
        <f>J24</f>
        <v>0</v>
      </c>
      <c r="K26" s="222"/>
      <c r="L26" s="222"/>
      <c r="M26" s="223"/>
      <c r="N26" s="224">
        <f>SUM(N24:N25)</f>
        <v>0</v>
      </c>
      <c r="O26" s="225">
        <f>O24</f>
        <v>0</v>
      </c>
      <c r="P26" s="225"/>
      <c r="Q26" s="226"/>
      <c r="R26" s="227"/>
      <c r="S26" s="228"/>
      <c r="T26" s="229"/>
      <c r="U26" s="230"/>
      <c r="V26" s="231">
        <f>V24</f>
        <v>200</v>
      </c>
      <c r="W26" s="231">
        <f>W24</f>
        <v>0</v>
      </c>
      <c r="X26" s="241"/>
      <c r="Y26" s="242"/>
      <c r="Z26" s="243"/>
      <c r="AA26" s="244"/>
      <c r="AB26" s="71"/>
    </row>
    <row r="27" spans="1:28" s="117" customFormat="1" ht="19.5" customHeight="1">
      <c r="A27" s="559" t="s">
        <v>15</v>
      </c>
      <c r="B27" s="511" t="s">
        <v>16</v>
      </c>
      <c r="C27" s="638" t="s">
        <v>17</v>
      </c>
      <c r="D27" s="641" t="s">
        <v>70</v>
      </c>
      <c r="E27" s="493"/>
      <c r="F27" s="496" t="s">
        <v>21</v>
      </c>
      <c r="G27" s="496" t="s">
        <v>29</v>
      </c>
      <c r="H27" s="83" t="s">
        <v>90</v>
      </c>
      <c r="I27" s="193" t="s">
        <v>20</v>
      </c>
      <c r="J27" s="194"/>
      <c r="K27" s="195"/>
      <c r="L27" s="196"/>
      <c r="M27" s="197"/>
      <c r="N27" s="198"/>
      <c r="O27" s="199"/>
      <c r="P27" s="199"/>
      <c r="Q27" s="200"/>
      <c r="R27" s="201"/>
      <c r="S27" s="202"/>
      <c r="T27" s="202"/>
      <c r="U27" s="203"/>
      <c r="V27" s="233">
        <v>50</v>
      </c>
      <c r="W27" s="233">
        <v>50</v>
      </c>
      <c r="X27" s="490" t="s">
        <v>103</v>
      </c>
      <c r="Y27" s="625"/>
      <c r="Z27" s="625"/>
      <c r="AA27" s="628">
        <v>1</v>
      </c>
      <c r="AB27" s="71"/>
    </row>
    <row r="28" spans="1:28" s="117" customFormat="1" ht="18" customHeight="1">
      <c r="A28" s="560"/>
      <c r="B28" s="512"/>
      <c r="C28" s="639"/>
      <c r="D28" s="642"/>
      <c r="E28" s="494"/>
      <c r="F28" s="497"/>
      <c r="G28" s="499"/>
      <c r="H28" s="101"/>
      <c r="I28" s="207"/>
      <c r="J28" s="208"/>
      <c r="K28" s="209"/>
      <c r="L28" s="210"/>
      <c r="M28" s="211"/>
      <c r="N28" s="212"/>
      <c r="O28" s="213"/>
      <c r="P28" s="213"/>
      <c r="Q28" s="214"/>
      <c r="R28" s="215"/>
      <c r="S28" s="216"/>
      <c r="T28" s="216"/>
      <c r="U28" s="217"/>
      <c r="V28" s="218"/>
      <c r="W28" s="219"/>
      <c r="X28" s="491"/>
      <c r="Y28" s="626"/>
      <c r="Z28" s="626"/>
      <c r="AA28" s="629"/>
      <c r="AB28" s="71"/>
    </row>
    <row r="29" spans="1:28" s="117" customFormat="1" ht="24" customHeight="1" thickBot="1">
      <c r="A29" s="636"/>
      <c r="B29" s="637"/>
      <c r="C29" s="640"/>
      <c r="D29" s="643"/>
      <c r="E29" s="495"/>
      <c r="F29" s="498"/>
      <c r="G29" s="500"/>
      <c r="H29" s="401"/>
      <c r="I29" s="402" t="s">
        <v>28</v>
      </c>
      <c r="J29" s="403">
        <f>SUM(J27:J28)</f>
        <v>0</v>
      </c>
      <c r="K29" s="404"/>
      <c r="L29" s="404"/>
      <c r="M29" s="405"/>
      <c r="N29" s="406">
        <f>SUM(N27:N28)</f>
        <v>0</v>
      </c>
      <c r="O29" s="407"/>
      <c r="P29" s="407"/>
      <c r="Q29" s="408">
        <f>SUM(Q27:Q28)</f>
        <v>0</v>
      </c>
      <c r="R29" s="409"/>
      <c r="S29" s="410"/>
      <c r="T29" s="411"/>
      <c r="U29" s="412"/>
      <c r="V29" s="413">
        <f>V27</f>
        <v>50</v>
      </c>
      <c r="W29" s="413">
        <f>W27</f>
        <v>50</v>
      </c>
      <c r="X29" s="492"/>
      <c r="Y29" s="627"/>
      <c r="Z29" s="627"/>
      <c r="AA29" s="630"/>
      <c r="AB29" s="71"/>
    </row>
    <row r="30" spans="1:30" s="77" customFormat="1" ht="14.25" customHeight="1" thickTop="1">
      <c r="A30" s="560" t="s">
        <v>15</v>
      </c>
      <c r="B30" s="512" t="s">
        <v>16</v>
      </c>
      <c r="C30" s="562" t="s">
        <v>21</v>
      </c>
      <c r="D30" s="642" t="s">
        <v>79</v>
      </c>
      <c r="E30" s="459"/>
      <c r="F30" s="687" t="s">
        <v>24</v>
      </c>
      <c r="G30" s="504" t="s">
        <v>29</v>
      </c>
      <c r="H30" s="457" t="s">
        <v>90</v>
      </c>
      <c r="I30" s="396" t="s">
        <v>20</v>
      </c>
      <c r="J30" s="397">
        <v>0</v>
      </c>
      <c r="K30" s="398"/>
      <c r="L30" s="398"/>
      <c r="M30" s="254">
        <v>0</v>
      </c>
      <c r="N30" s="397"/>
      <c r="O30" s="398"/>
      <c r="P30" s="398"/>
      <c r="Q30" s="254"/>
      <c r="R30" s="139"/>
      <c r="S30" s="140"/>
      <c r="T30" s="140"/>
      <c r="U30" s="141"/>
      <c r="V30" s="399">
        <v>60</v>
      </c>
      <c r="W30" s="400"/>
      <c r="X30" s="491" t="s">
        <v>80</v>
      </c>
      <c r="Y30" s="520"/>
      <c r="Z30" s="520" t="s">
        <v>78</v>
      </c>
      <c r="AA30" s="683"/>
      <c r="AB30" s="71"/>
      <c r="AD30" s="250"/>
    </row>
    <row r="31" spans="1:30" s="77" customFormat="1" ht="14.25" customHeight="1">
      <c r="A31" s="560"/>
      <c r="B31" s="512"/>
      <c r="C31" s="562"/>
      <c r="D31" s="642"/>
      <c r="E31" s="447"/>
      <c r="F31" s="688"/>
      <c r="G31" s="684"/>
      <c r="H31" s="524"/>
      <c r="I31" s="251"/>
      <c r="J31" s="252"/>
      <c r="K31" s="253"/>
      <c r="L31" s="253"/>
      <c r="M31" s="254"/>
      <c r="N31" s="255"/>
      <c r="O31" s="253"/>
      <c r="P31" s="253"/>
      <c r="Q31" s="256"/>
      <c r="R31" s="257"/>
      <c r="S31" s="258"/>
      <c r="T31" s="258"/>
      <c r="U31" s="259"/>
      <c r="V31" s="260"/>
      <c r="W31" s="260"/>
      <c r="X31" s="491"/>
      <c r="Y31" s="520"/>
      <c r="Z31" s="520"/>
      <c r="AA31" s="683"/>
      <c r="AB31" s="71"/>
      <c r="AD31" s="250"/>
    </row>
    <row r="32" spans="1:30" s="77" customFormat="1" ht="13.5" customHeight="1" thickBot="1">
      <c r="A32" s="560"/>
      <c r="B32" s="512"/>
      <c r="C32" s="562"/>
      <c r="D32" s="642"/>
      <c r="E32" s="460"/>
      <c r="F32" s="689"/>
      <c r="G32" s="685"/>
      <c r="H32" s="686"/>
      <c r="I32" s="261" t="s">
        <v>28</v>
      </c>
      <c r="J32" s="262">
        <f>J30</f>
        <v>0</v>
      </c>
      <c r="K32" s="263"/>
      <c r="L32" s="263"/>
      <c r="M32" s="264">
        <f>M30</f>
        <v>0</v>
      </c>
      <c r="N32" s="262">
        <f>N30</f>
        <v>0</v>
      </c>
      <c r="O32" s="263">
        <v>0</v>
      </c>
      <c r="P32" s="263"/>
      <c r="Q32" s="264"/>
      <c r="R32" s="262"/>
      <c r="S32" s="263"/>
      <c r="T32" s="263"/>
      <c r="U32" s="264"/>
      <c r="V32" s="158">
        <f>V30</f>
        <v>60</v>
      </c>
      <c r="W32" s="158">
        <v>0</v>
      </c>
      <c r="X32" s="491"/>
      <c r="Y32" s="520"/>
      <c r="Z32" s="520"/>
      <c r="AA32" s="683"/>
      <c r="AB32" s="71"/>
      <c r="AD32" s="250"/>
    </row>
    <row r="33" spans="1:28" ht="18" customHeight="1" thickBot="1">
      <c r="A33" s="265" t="s">
        <v>15</v>
      </c>
      <c r="B33" s="183" t="s">
        <v>16</v>
      </c>
      <c r="C33" s="437" t="s">
        <v>27</v>
      </c>
      <c r="D33" s="438"/>
      <c r="E33" s="438"/>
      <c r="F33" s="438"/>
      <c r="G33" s="438"/>
      <c r="H33" s="438"/>
      <c r="I33" s="439"/>
      <c r="J33" s="266">
        <f>J19+J25+J23</f>
        <v>0</v>
      </c>
      <c r="K33" s="188"/>
      <c r="L33" s="188"/>
      <c r="M33" s="186"/>
      <c r="N33" s="187">
        <f>N32+N29+N26+N23</f>
        <v>200</v>
      </c>
      <c r="O33" s="188">
        <f>O23+O26+O29+O32</f>
        <v>200</v>
      </c>
      <c r="P33" s="188"/>
      <c r="Q33" s="189">
        <f>Q29+Q23</f>
        <v>0</v>
      </c>
      <c r="R33" s="187">
        <f>R23</f>
        <v>200</v>
      </c>
      <c r="S33" s="188">
        <f>S23</f>
        <v>200</v>
      </c>
      <c r="T33" s="188"/>
      <c r="U33" s="189"/>
      <c r="V33" s="190">
        <f>V32+V29+V26</f>
        <v>310</v>
      </c>
      <c r="W33" s="190">
        <f>W32+W29+W26</f>
        <v>50</v>
      </c>
      <c r="X33" s="267"/>
      <c r="Y33" s="268"/>
      <c r="Z33" s="268"/>
      <c r="AA33" s="269"/>
      <c r="AB33" s="71"/>
    </row>
    <row r="34" spans="1:28" ht="18.75" customHeight="1" thickBot="1">
      <c r="A34" s="265" t="s">
        <v>15</v>
      </c>
      <c r="B34" s="183" t="s">
        <v>17</v>
      </c>
      <c r="C34" s="651" t="s">
        <v>75</v>
      </c>
      <c r="D34" s="652"/>
      <c r="E34" s="682"/>
      <c r="F34" s="682"/>
      <c r="G34" s="682"/>
      <c r="H34" s="682"/>
      <c r="I34" s="652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3"/>
      <c r="AB34" s="71"/>
    </row>
    <row r="35" spans="1:28" ht="15" customHeight="1">
      <c r="A35" s="656" t="s">
        <v>15</v>
      </c>
      <c r="B35" s="553" t="s">
        <v>17</v>
      </c>
      <c r="C35" s="539" t="s">
        <v>15</v>
      </c>
      <c r="D35" s="443" t="s">
        <v>73</v>
      </c>
      <c r="E35" s="521"/>
      <c r="F35" s="506" t="s">
        <v>24</v>
      </c>
      <c r="G35" s="452" t="s">
        <v>29</v>
      </c>
      <c r="H35" s="452" t="s">
        <v>90</v>
      </c>
      <c r="I35" s="270" t="s">
        <v>20</v>
      </c>
      <c r="J35" s="271"/>
      <c r="K35" s="272"/>
      <c r="L35" s="273"/>
      <c r="M35" s="273"/>
      <c r="N35" s="274">
        <v>1000</v>
      </c>
      <c r="O35" s="275">
        <v>1000</v>
      </c>
      <c r="P35" s="276" t="s">
        <v>59</v>
      </c>
      <c r="Q35" s="277"/>
      <c r="R35" s="278">
        <f>S35+U35</f>
        <v>300</v>
      </c>
      <c r="S35" s="91">
        <v>300</v>
      </c>
      <c r="T35" s="91"/>
      <c r="U35" s="279"/>
      <c r="V35" s="280">
        <v>1000</v>
      </c>
      <c r="W35" s="280">
        <v>1000</v>
      </c>
      <c r="X35" s="281" t="s">
        <v>83</v>
      </c>
      <c r="Y35" s="97">
        <v>3</v>
      </c>
      <c r="Z35" s="97">
        <v>3</v>
      </c>
      <c r="AA35" s="282">
        <v>3</v>
      </c>
      <c r="AB35" s="71"/>
    </row>
    <row r="36" spans="1:28" ht="15.75" customHeight="1">
      <c r="A36" s="657"/>
      <c r="B36" s="554"/>
      <c r="C36" s="540"/>
      <c r="D36" s="444"/>
      <c r="E36" s="522"/>
      <c r="F36" s="524"/>
      <c r="G36" s="453"/>
      <c r="H36" s="453"/>
      <c r="I36" s="283"/>
      <c r="J36" s="284"/>
      <c r="K36" s="285"/>
      <c r="L36" s="286"/>
      <c r="M36" s="286"/>
      <c r="N36" s="287"/>
      <c r="O36" s="288"/>
      <c r="P36" s="289"/>
      <c r="Q36" s="290"/>
      <c r="R36" s="291"/>
      <c r="S36" s="292"/>
      <c r="T36" s="292"/>
      <c r="U36" s="293"/>
      <c r="V36" s="294"/>
      <c r="W36" s="294"/>
      <c r="X36" s="295"/>
      <c r="Y36" s="296"/>
      <c r="Z36" s="296"/>
      <c r="AA36" s="297"/>
      <c r="AB36" s="71"/>
    </row>
    <row r="37" spans="1:28" ht="15.75" customHeight="1" thickBot="1">
      <c r="A37" s="658"/>
      <c r="B37" s="555"/>
      <c r="C37" s="541"/>
      <c r="D37" s="445"/>
      <c r="E37" s="523"/>
      <c r="F37" s="458"/>
      <c r="G37" s="454"/>
      <c r="H37" s="454"/>
      <c r="I37" s="298" t="s">
        <v>28</v>
      </c>
      <c r="J37" s="299">
        <v>0</v>
      </c>
      <c r="K37" s="300"/>
      <c r="L37" s="300"/>
      <c r="M37" s="301"/>
      <c r="N37" s="299">
        <f>SUM(N35:N36)</f>
        <v>1000</v>
      </c>
      <c r="O37" s="300">
        <v>1000</v>
      </c>
      <c r="P37" s="302"/>
      <c r="Q37" s="303"/>
      <c r="R37" s="304">
        <f>R35</f>
        <v>300</v>
      </c>
      <c r="S37" s="300">
        <f>S35</f>
        <v>300</v>
      </c>
      <c r="T37" s="300"/>
      <c r="U37" s="303"/>
      <c r="V37" s="305">
        <f>V35</f>
        <v>1000</v>
      </c>
      <c r="W37" s="305">
        <f>W35</f>
        <v>1000</v>
      </c>
      <c r="X37" s="306"/>
      <c r="Y37" s="307"/>
      <c r="Z37" s="307"/>
      <c r="AA37" s="308"/>
      <c r="AB37" s="71"/>
    </row>
    <row r="38" spans="1:28" ht="15" customHeight="1">
      <c r="A38" s="663" t="s">
        <v>15</v>
      </c>
      <c r="B38" s="665" t="s">
        <v>17</v>
      </c>
      <c r="C38" s="667" t="s">
        <v>16</v>
      </c>
      <c r="D38" s="444" t="s">
        <v>63</v>
      </c>
      <c r="E38" s="525"/>
      <c r="F38" s="457" t="s">
        <v>24</v>
      </c>
      <c r="G38" s="457" t="s">
        <v>29</v>
      </c>
      <c r="H38" s="530" t="s">
        <v>90</v>
      </c>
      <c r="I38" s="309" t="s">
        <v>20</v>
      </c>
      <c r="J38" s="271"/>
      <c r="K38" s="272"/>
      <c r="L38" s="272"/>
      <c r="M38" s="273"/>
      <c r="N38" s="310">
        <v>300</v>
      </c>
      <c r="O38" s="311">
        <v>300</v>
      </c>
      <c r="P38" s="311"/>
      <c r="Q38" s="312"/>
      <c r="R38" s="313">
        <v>100</v>
      </c>
      <c r="S38" s="314">
        <v>100</v>
      </c>
      <c r="T38" s="314"/>
      <c r="U38" s="315"/>
      <c r="V38" s="316">
        <v>300</v>
      </c>
      <c r="W38" s="316">
        <v>300</v>
      </c>
      <c r="X38" s="674" t="s">
        <v>58</v>
      </c>
      <c r="Y38" s="677">
        <v>4</v>
      </c>
      <c r="Z38" s="677">
        <v>4</v>
      </c>
      <c r="AA38" s="698">
        <v>4</v>
      </c>
      <c r="AB38" s="71"/>
    </row>
    <row r="39" spans="1:28" ht="12" customHeight="1">
      <c r="A39" s="663"/>
      <c r="B39" s="665"/>
      <c r="C39" s="667"/>
      <c r="D39" s="444"/>
      <c r="E39" s="526"/>
      <c r="F39" s="524"/>
      <c r="G39" s="524"/>
      <c r="H39" s="453"/>
      <c r="I39" s="317"/>
      <c r="J39" s="284"/>
      <c r="K39" s="285"/>
      <c r="L39" s="285"/>
      <c r="M39" s="286"/>
      <c r="N39" s="287"/>
      <c r="O39" s="288"/>
      <c r="P39" s="288"/>
      <c r="Q39" s="290"/>
      <c r="R39" s="291"/>
      <c r="S39" s="292"/>
      <c r="T39" s="292"/>
      <c r="U39" s="293"/>
      <c r="V39" s="318"/>
      <c r="W39" s="318"/>
      <c r="X39" s="675"/>
      <c r="Y39" s="678"/>
      <c r="Z39" s="678"/>
      <c r="AA39" s="699"/>
      <c r="AB39" s="71"/>
    </row>
    <row r="40" spans="1:28" ht="13.5" customHeight="1" thickBot="1">
      <c r="A40" s="664"/>
      <c r="B40" s="666"/>
      <c r="C40" s="668"/>
      <c r="D40" s="444"/>
      <c r="E40" s="527"/>
      <c r="F40" s="458"/>
      <c r="G40" s="458"/>
      <c r="H40" s="454"/>
      <c r="I40" s="319" t="s">
        <v>28</v>
      </c>
      <c r="J40" s="304">
        <v>0</v>
      </c>
      <c r="K40" s="300"/>
      <c r="L40" s="300"/>
      <c r="M40" s="301"/>
      <c r="N40" s="299">
        <f>SUM(N38:N39)</f>
        <v>300</v>
      </c>
      <c r="O40" s="300">
        <f>SUM(O38:O39)</f>
        <v>300</v>
      </c>
      <c r="P40" s="302"/>
      <c r="Q40" s="303"/>
      <c r="R40" s="304">
        <f>R38</f>
        <v>100</v>
      </c>
      <c r="S40" s="300">
        <f>S38</f>
        <v>100</v>
      </c>
      <c r="T40" s="300"/>
      <c r="U40" s="303"/>
      <c r="V40" s="320">
        <f>V38</f>
        <v>300</v>
      </c>
      <c r="W40" s="320">
        <f>W38</f>
        <v>300</v>
      </c>
      <c r="X40" s="676"/>
      <c r="Y40" s="679"/>
      <c r="Z40" s="679"/>
      <c r="AA40" s="700"/>
      <c r="AB40" s="71"/>
    </row>
    <row r="41" spans="1:28" s="117" customFormat="1" ht="23.25" customHeight="1">
      <c r="A41" s="656" t="s">
        <v>15</v>
      </c>
      <c r="B41" s="553" t="s">
        <v>17</v>
      </c>
      <c r="C41" s="539" t="s">
        <v>17</v>
      </c>
      <c r="D41" s="443" t="s">
        <v>60</v>
      </c>
      <c r="E41" s="446"/>
      <c r="F41" s="506" t="s">
        <v>21</v>
      </c>
      <c r="G41" s="506" t="s">
        <v>29</v>
      </c>
      <c r="H41" s="506" t="s">
        <v>90</v>
      </c>
      <c r="I41" s="309"/>
      <c r="J41" s="133"/>
      <c r="K41" s="134"/>
      <c r="L41" s="134"/>
      <c r="M41" s="135"/>
      <c r="N41" s="136"/>
      <c r="O41" s="134"/>
      <c r="P41" s="137"/>
      <c r="Q41" s="138"/>
      <c r="R41" s="321"/>
      <c r="S41" s="168"/>
      <c r="T41" s="168"/>
      <c r="U41" s="169"/>
      <c r="V41" s="316"/>
      <c r="W41" s="316"/>
      <c r="X41" s="549" t="s">
        <v>82</v>
      </c>
      <c r="Y41" s="551"/>
      <c r="Z41" s="528"/>
      <c r="AA41" s="708"/>
      <c r="AB41" s="71"/>
    </row>
    <row r="42" spans="1:28" s="117" customFormat="1" ht="20.25" customHeight="1">
      <c r="A42" s="657"/>
      <c r="B42" s="554"/>
      <c r="C42" s="540"/>
      <c r="D42" s="444"/>
      <c r="E42" s="447"/>
      <c r="F42" s="524"/>
      <c r="G42" s="524"/>
      <c r="H42" s="524"/>
      <c r="I42" s="322"/>
      <c r="J42" s="103"/>
      <c r="K42" s="104"/>
      <c r="L42" s="104"/>
      <c r="M42" s="105"/>
      <c r="N42" s="106"/>
      <c r="O42" s="104"/>
      <c r="P42" s="107"/>
      <c r="Q42" s="323"/>
      <c r="R42" s="324"/>
      <c r="S42" s="110"/>
      <c r="T42" s="110"/>
      <c r="U42" s="111"/>
      <c r="V42" s="325"/>
      <c r="W42" s="325"/>
      <c r="X42" s="550"/>
      <c r="Y42" s="552"/>
      <c r="Z42" s="529"/>
      <c r="AA42" s="709"/>
      <c r="AB42" s="71"/>
    </row>
    <row r="43" spans="1:28" s="117" customFormat="1" ht="20.25" customHeight="1" thickBot="1">
      <c r="A43" s="658"/>
      <c r="B43" s="555"/>
      <c r="C43" s="669"/>
      <c r="D43" s="545"/>
      <c r="E43" s="448"/>
      <c r="F43" s="458"/>
      <c r="G43" s="458"/>
      <c r="H43" s="458"/>
      <c r="I43" s="326" t="s">
        <v>28</v>
      </c>
      <c r="J43" s="327">
        <f>J42+J41</f>
        <v>0</v>
      </c>
      <c r="K43" s="328" t="s">
        <v>59</v>
      </c>
      <c r="L43" s="328"/>
      <c r="M43" s="329"/>
      <c r="N43" s="122">
        <f>SUM(N41:N42)</f>
        <v>0</v>
      </c>
      <c r="O43" s="120">
        <f>SUM(O41:O42)</f>
        <v>0</v>
      </c>
      <c r="P43" s="120"/>
      <c r="Q43" s="124"/>
      <c r="R43" s="327"/>
      <c r="S43" s="328"/>
      <c r="T43" s="328"/>
      <c r="U43" s="330"/>
      <c r="V43" s="331"/>
      <c r="W43" s="331"/>
      <c r="X43" s="550"/>
      <c r="Y43" s="552"/>
      <c r="Z43" s="529"/>
      <c r="AA43" s="709"/>
      <c r="AB43" s="71"/>
    </row>
    <row r="44" spans="1:28" ht="24.75" customHeight="1">
      <c r="A44" s="656" t="s">
        <v>15</v>
      </c>
      <c r="B44" s="553" t="s">
        <v>17</v>
      </c>
      <c r="C44" s="539" t="s">
        <v>21</v>
      </c>
      <c r="D44" s="542" t="s">
        <v>94</v>
      </c>
      <c r="E44" s="556"/>
      <c r="F44" s="457" t="s">
        <v>24</v>
      </c>
      <c r="G44" s="530" t="s">
        <v>29</v>
      </c>
      <c r="H44" s="530" t="s">
        <v>90</v>
      </c>
      <c r="I44" s="270" t="s">
        <v>20</v>
      </c>
      <c r="J44" s="332"/>
      <c r="K44" s="333"/>
      <c r="L44" s="333"/>
      <c r="M44" s="334"/>
      <c r="N44" s="310">
        <v>285</v>
      </c>
      <c r="O44" s="311">
        <v>285</v>
      </c>
      <c r="P44" s="335"/>
      <c r="Q44" s="312"/>
      <c r="R44" s="278">
        <f>S44+U44</f>
        <v>285</v>
      </c>
      <c r="S44" s="91">
        <v>285</v>
      </c>
      <c r="T44" s="91"/>
      <c r="U44" s="279"/>
      <c r="V44" s="309"/>
      <c r="W44" s="336"/>
      <c r="X44" s="337" t="s">
        <v>55</v>
      </c>
      <c r="Y44" s="338">
        <v>1</v>
      </c>
      <c r="Z44" s="338"/>
      <c r="AA44" s="339"/>
      <c r="AB44" s="71"/>
    </row>
    <row r="45" spans="1:28" ht="18.75" customHeight="1">
      <c r="A45" s="657"/>
      <c r="B45" s="554"/>
      <c r="C45" s="540"/>
      <c r="D45" s="543"/>
      <c r="E45" s="557"/>
      <c r="F45" s="524"/>
      <c r="G45" s="453"/>
      <c r="H45" s="453"/>
      <c r="I45" s="283"/>
      <c r="J45" s="284"/>
      <c r="K45" s="285"/>
      <c r="L45" s="285"/>
      <c r="M45" s="286"/>
      <c r="N45" s="287"/>
      <c r="O45" s="288"/>
      <c r="P45" s="289"/>
      <c r="Q45" s="290"/>
      <c r="R45" s="291"/>
      <c r="S45" s="292"/>
      <c r="T45" s="292"/>
      <c r="U45" s="293"/>
      <c r="V45" s="340"/>
      <c r="W45" s="341"/>
      <c r="X45" s="537" t="s">
        <v>56</v>
      </c>
      <c r="Y45" s="427">
        <v>1</v>
      </c>
      <c r="Z45" s="427"/>
      <c r="AA45" s="429"/>
      <c r="AB45" s="71"/>
    </row>
    <row r="46" spans="1:28" ht="15.75" customHeight="1" thickBot="1">
      <c r="A46" s="658"/>
      <c r="B46" s="555"/>
      <c r="C46" s="541"/>
      <c r="D46" s="544"/>
      <c r="E46" s="558"/>
      <c r="F46" s="458"/>
      <c r="G46" s="454"/>
      <c r="H46" s="454"/>
      <c r="I46" s="298" t="s">
        <v>28</v>
      </c>
      <c r="J46" s="342">
        <v>0</v>
      </c>
      <c r="K46" s="343"/>
      <c r="L46" s="343"/>
      <c r="M46" s="344"/>
      <c r="N46" s="345">
        <f>SUM(N44:N45)</f>
        <v>285</v>
      </c>
      <c r="O46" s="300">
        <f>SUM(O44:O45)</f>
        <v>285</v>
      </c>
      <c r="P46" s="302"/>
      <c r="Q46" s="303"/>
      <c r="R46" s="304">
        <f>R44</f>
        <v>285</v>
      </c>
      <c r="S46" s="300">
        <f>S44</f>
        <v>285</v>
      </c>
      <c r="T46" s="300"/>
      <c r="U46" s="303"/>
      <c r="V46" s="346"/>
      <c r="W46" s="347"/>
      <c r="X46" s="538"/>
      <c r="Y46" s="428"/>
      <c r="Z46" s="428"/>
      <c r="AA46" s="430"/>
      <c r="AB46" s="71"/>
    </row>
    <row r="47" spans="1:30" s="77" customFormat="1" ht="24" customHeight="1">
      <c r="A47" s="654" t="s">
        <v>15</v>
      </c>
      <c r="B47" s="659" t="s">
        <v>17</v>
      </c>
      <c r="C47" s="661" t="s">
        <v>22</v>
      </c>
      <c r="D47" s="533" t="s">
        <v>101</v>
      </c>
      <c r="E47" s="459"/>
      <c r="F47" s="531" t="s">
        <v>21</v>
      </c>
      <c r="G47" s="457" t="s">
        <v>29</v>
      </c>
      <c r="H47" s="457" t="s">
        <v>90</v>
      </c>
      <c r="I47" s="348" t="s">
        <v>20</v>
      </c>
      <c r="J47" s="349">
        <v>0</v>
      </c>
      <c r="K47" s="246"/>
      <c r="L47" s="246"/>
      <c r="M47" s="350">
        <v>0</v>
      </c>
      <c r="N47" s="245">
        <v>0</v>
      </c>
      <c r="O47" s="246"/>
      <c r="P47" s="246"/>
      <c r="Q47" s="247">
        <v>0</v>
      </c>
      <c r="R47" s="321"/>
      <c r="S47" s="168"/>
      <c r="T47" s="168"/>
      <c r="U47" s="169"/>
      <c r="V47" s="316">
        <v>200</v>
      </c>
      <c r="W47" s="316">
        <v>200</v>
      </c>
      <c r="X47" s="351"/>
      <c r="Y47" s="248"/>
      <c r="Z47" s="248"/>
      <c r="AA47" s="249"/>
      <c r="AB47" s="71"/>
      <c r="AD47" s="250"/>
    </row>
    <row r="48" spans="1:30" s="77" customFormat="1" ht="27" customHeight="1" thickBot="1">
      <c r="A48" s="655"/>
      <c r="B48" s="660"/>
      <c r="C48" s="662"/>
      <c r="D48" s="534"/>
      <c r="E48" s="448"/>
      <c r="F48" s="532"/>
      <c r="G48" s="458"/>
      <c r="H48" s="458"/>
      <c r="I48" s="352" t="s">
        <v>28</v>
      </c>
      <c r="J48" s="119">
        <v>0</v>
      </c>
      <c r="K48" s="120"/>
      <c r="L48" s="120"/>
      <c r="M48" s="121">
        <v>0</v>
      </c>
      <c r="N48" s="123">
        <v>0</v>
      </c>
      <c r="O48" s="120"/>
      <c r="P48" s="120"/>
      <c r="Q48" s="124">
        <v>0</v>
      </c>
      <c r="R48" s="119"/>
      <c r="S48" s="120"/>
      <c r="T48" s="120"/>
      <c r="U48" s="124"/>
      <c r="V48" s="320">
        <f>V47</f>
        <v>200</v>
      </c>
      <c r="W48" s="320">
        <f>W47</f>
        <v>200</v>
      </c>
      <c r="X48" s="353"/>
      <c r="Y48" s="354"/>
      <c r="Z48" s="354"/>
      <c r="AA48" s="355"/>
      <c r="AB48" s="71"/>
      <c r="AD48" s="250"/>
    </row>
    <row r="49" spans="1:30" s="77" customFormat="1" ht="24.75" customHeight="1">
      <c r="A49" s="656" t="s">
        <v>15</v>
      </c>
      <c r="B49" s="553" t="s">
        <v>17</v>
      </c>
      <c r="C49" s="539" t="s">
        <v>23</v>
      </c>
      <c r="D49" s="443" t="s">
        <v>93</v>
      </c>
      <c r="E49" s="459"/>
      <c r="F49" s="531" t="s">
        <v>21</v>
      </c>
      <c r="G49" s="457" t="s">
        <v>29</v>
      </c>
      <c r="H49" s="457" t="s">
        <v>90</v>
      </c>
      <c r="I49" s="348" t="s">
        <v>20</v>
      </c>
      <c r="J49" s="349">
        <v>0</v>
      </c>
      <c r="K49" s="246"/>
      <c r="L49" s="246"/>
      <c r="M49" s="350">
        <v>0</v>
      </c>
      <c r="N49" s="245"/>
      <c r="O49" s="246"/>
      <c r="P49" s="246"/>
      <c r="Q49" s="247"/>
      <c r="R49" s="321"/>
      <c r="S49" s="168"/>
      <c r="T49" s="168"/>
      <c r="U49" s="169"/>
      <c r="V49" s="316">
        <v>100</v>
      </c>
      <c r="W49" s="316">
        <v>100</v>
      </c>
      <c r="X49" s="706"/>
      <c r="Y49" s="704"/>
      <c r="Z49" s="704"/>
      <c r="AA49" s="702"/>
      <c r="AB49" s="71"/>
      <c r="AD49" s="250"/>
    </row>
    <row r="50" spans="1:30" s="77" customFormat="1" ht="24" customHeight="1" thickBot="1">
      <c r="A50" s="657"/>
      <c r="B50" s="554"/>
      <c r="C50" s="540"/>
      <c r="D50" s="444"/>
      <c r="E50" s="460"/>
      <c r="F50" s="701"/>
      <c r="G50" s="686"/>
      <c r="H50" s="686"/>
      <c r="I50" s="356" t="s">
        <v>28</v>
      </c>
      <c r="J50" s="357">
        <f>J49</f>
        <v>0</v>
      </c>
      <c r="K50" s="263"/>
      <c r="L50" s="263"/>
      <c r="M50" s="358">
        <f>M49</f>
        <v>0</v>
      </c>
      <c r="N50" s="262">
        <v>0</v>
      </c>
      <c r="O50" s="263"/>
      <c r="P50" s="263"/>
      <c r="Q50" s="264">
        <v>0</v>
      </c>
      <c r="R50" s="357"/>
      <c r="S50" s="263"/>
      <c r="T50" s="263"/>
      <c r="U50" s="264"/>
      <c r="V50" s="359">
        <f>V49</f>
        <v>100</v>
      </c>
      <c r="W50" s="359">
        <f>W49</f>
        <v>100</v>
      </c>
      <c r="X50" s="707"/>
      <c r="Y50" s="705"/>
      <c r="Z50" s="705"/>
      <c r="AA50" s="703"/>
      <c r="AB50" s="71"/>
      <c r="AD50" s="250"/>
    </row>
    <row r="51" spans="1:30" s="77" customFormat="1" ht="13.5" customHeight="1">
      <c r="A51" s="656" t="s">
        <v>15</v>
      </c>
      <c r="B51" s="553" t="s">
        <v>17</v>
      </c>
      <c r="C51" s="539" t="s">
        <v>64</v>
      </c>
      <c r="D51" s="443" t="s">
        <v>81</v>
      </c>
      <c r="E51" s="446"/>
      <c r="F51" s="449" t="s">
        <v>24</v>
      </c>
      <c r="G51" s="452" t="s">
        <v>29</v>
      </c>
      <c r="H51" s="452" t="s">
        <v>90</v>
      </c>
      <c r="I51" s="455" t="s">
        <v>20</v>
      </c>
      <c r="J51" s="535"/>
      <c r="K51" s="464"/>
      <c r="L51" s="464"/>
      <c r="M51" s="466"/>
      <c r="N51" s="468">
        <v>170</v>
      </c>
      <c r="O51" s="470">
        <v>170</v>
      </c>
      <c r="P51" s="462"/>
      <c r="Q51" s="472"/>
      <c r="R51" s="474">
        <v>0</v>
      </c>
      <c r="S51" s="476">
        <v>0</v>
      </c>
      <c r="T51" s="478"/>
      <c r="U51" s="431"/>
      <c r="V51" s="433">
        <v>170</v>
      </c>
      <c r="W51" s="435"/>
      <c r="X51" s="360" t="s">
        <v>84</v>
      </c>
      <c r="Y51" s="361" t="s">
        <v>78</v>
      </c>
      <c r="Z51" s="361"/>
      <c r="AA51" s="362"/>
      <c r="AB51" s="71"/>
      <c r="AD51" s="250"/>
    </row>
    <row r="52" spans="1:30" s="77" customFormat="1" ht="13.5" customHeight="1">
      <c r="A52" s="657"/>
      <c r="B52" s="554"/>
      <c r="C52" s="540"/>
      <c r="D52" s="444"/>
      <c r="E52" s="447"/>
      <c r="F52" s="450"/>
      <c r="G52" s="453"/>
      <c r="H52" s="453"/>
      <c r="I52" s="456"/>
      <c r="J52" s="536"/>
      <c r="K52" s="465"/>
      <c r="L52" s="465"/>
      <c r="M52" s="467"/>
      <c r="N52" s="469"/>
      <c r="O52" s="471"/>
      <c r="P52" s="463"/>
      <c r="Q52" s="473"/>
      <c r="R52" s="475"/>
      <c r="S52" s="477"/>
      <c r="T52" s="479"/>
      <c r="U52" s="432"/>
      <c r="V52" s="434"/>
      <c r="W52" s="436"/>
      <c r="X52" s="363" t="s">
        <v>85</v>
      </c>
      <c r="Y52" s="361"/>
      <c r="Z52" s="361" t="s">
        <v>78</v>
      </c>
      <c r="AA52" s="362"/>
      <c r="AB52" s="71"/>
      <c r="AD52" s="250"/>
    </row>
    <row r="53" spans="1:30" s="77" customFormat="1" ht="13.5" customHeight="1" thickBot="1">
      <c r="A53" s="658"/>
      <c r="B53" s="555"/>
      <c r="C53" s="541"/>
      <c r="D53" s="445"/>
      <c r="E53" s="448"/>
      <c r="F53" s="451"/>
      <c r="G53" s="454"/>
      <c r="H53" s="454"/>
      <c r="I53" s="364" t="s">
        <v>28</v>
      </c>
      <c r="J53" s="119">
        <f>J51</f>
        <v>0</v>
      </c>
      <c r="K53" s="120"/>
      <c r="L53" s="120"/>
      <c r="M53" s="121">
        <f>M51</f>
        <v>0</v>
      </c>
      <c r="N53" s="123">
        <f>N51</f>
        <v>170</v>
      </c>
      <c r="O53" s="120">
        <v>170</v>
      </c>
      <c r="P53" s="120"/>
      <c r="Q53" s="124"/>
      <c r="R53" s="119">
        <v>0</v>
      </c>
      <c r="S53" s="120">
        <v>0</v>
      </c>
      <c r="T53" s="120"/>
      <c r="U53" s="124"/>
      <c r="V53" s="320">
        <v>170</v>
      </c>
      <c r="W53" s="320">
        <v>0</v>
      </c>
      <c r="X53" s="365"/>
      <c r="Y53" s="366"/>
      <c r="Z53" s="366"/>
      <c r="AA53" s="367"/>
      <c r="AB53" s="71"/>
      <c r="AD53" s="250"/>
    </row>
    <row r="54" spans="1:28" ht="13.5" customHeight="1" thickBot="1">
      <c r="A54" s="265" t="s">
        <v>15</v>
      </c>
      <c r="B54" s="183" t="s">
        <v>17</v>
      </c>
      <c r="C54" s="437" t="s">
        <v>27</v>
      </c>
      <c r="D54" s="438"/>
      <c r="E54" s="438"/>
      <c r="F54" s="438"/>
      <c r="G54" s="438"/>
      <c r="H54" s="438"/>
      <c r="I54" s="439"/>
      <c r="J54" s="184">
        <f>J53+J50+J48+J46+J43+J40+J37</f>
        <v>0</v>
      </c>
      <c r="K54" s="185"/>
      <c r="L54" s="185"/>
      <c r="M54" s="368">
        <f>M53+M50+M48</f>
        <v>0</v>
      </c>
      <c r="N54" s="187">
        <f>N53+N50+N48+N46+N43+N40+N37</f>
        <v>1755</v>
      </c>
      <c r="O54" s="185">
        <f>O53+O46+O40+O37</f>
        <v>1755</v>
      </c>
      <c r="P54" s="185"/>
      <c r="Q54" s="369">
        <f>Q50+Q48</f>
        <v>0</v>
      </c>
      <c r="R54" s="184">
        <f>R46+R40+R37</f>
        <v>685</v>
      </c>
      <c r="S54" s="185">
        <f>S46+S40+S37</f>
        <v>685</v>
      </c>
      <c r="T54" s="185"/>
      <c r="U54" s="369"/>
      <c r="V54" s="190">
        <f>V53+V50+V48+V40+V37</f>
        <v>1770</v>
      </c>
      <c r="W54" s="190">
        <f>W53+W50+W48+W40+W37</f>
        <v>1600</v>
      </c>
      <c r="X54" s="370"/>
      <c r="Y54" s="371"/>
      <c r="Z54" s="371"/>
      <c r="AA54" s="372"/>
      <c r="AB54" s="71"/>
    </row>
    <row r="55" spans="1:28" s="77" customFormat="1" ht="12.75" thickBot="1">
      <c r="A55" s="75" t="s">
        <v>15</v>
      </c>
      <c r="B55" s="440" t="s">
        <v>61</v>
      </c>
      <c r="C55" s="441"/>
      <c r="D55" s="441"/>
      <c r="E55" s="441"/>
      <c r="F55" s="441"/>
      <c r="G55" s="441"/>
      <c r="H55" s="441"/>
      <c r="I55" s="442"/>
      <c r="J55" s="373">
        <f>J54+J33</f>
        <v>0</v>
      </c>
      <c r="K55" s="374"/>
      <c r="L55" s="374"/>
      <c r="M55" s="375">
        <f>M54</f>
        <v>0</v>
      </c>
      <c r="N55" s="376">
        <f>N54+N33+N19</f>
        <v>2255</v>
      </c>
      <c r="O55" s="377">
        <f>O54+O33+O19</f>
        <v>2255</v>
      </c>
      <c r="P55" s="377"/>
      <c r="Q55" s="378">
        <f>Q54+Q33</f>
        <v>0</v>
      </c>
      <c r="R55" s="373">
        <f>R54+R19+R33</f>
        <v>935</v>
      </c>
      <c r="S55" s="373">
        <f>S54+S19+S33</f>
        <v>935</v>
      </c>
      <c r="T55" s="374"/>
      <c r="U55" s="378"/>
      <c r="V55" s="379">
        <f>V54+V33+V19</f>
        <v>2380</v>
      </c>
      <c r="W55" s="379">
        <f>W54+W33+W19</f>
        <v>1950</v>
      </c>
      <c r="X55" s="380"/>
      <c r="Y55" s="381"/>
      <c r="Z55" s="381"/>
      <c r="AA55" s="382"/>
      <c r="AB55" s="71"/>
    </row>
    <row r="56" spans="1:28" s="77" customFormat="1" ht="12.75" thickBot="1">
      <c r="A56" s="418" t="s">
        <v>22</v>
      </c>
      <c r="B56" s="546" t="s">
        <v>62</v>
      </c>
      <c r="C56" s="547"/>
      <c r="D56" s="547"/>
      <c r="E56" s="547"/>
      <c r="F56" s="547"/>
      <c r="G56" s="547"/>
      <c r="H56" s="547"/>
      <c r="I56" s="548"/>
      <c r="J56" s="419">
        <f>J55</f>
        <v>0</v>
      </c>
      <c r="K56" s="420"/>
      <c r="L56" s="420"/>
      <c r="M56" s="421">
        <f>M55</f>
        <v>0</v>
      </c>
      <c r="N56" s="422">
        <f>N55</f>
        <v>2255</v>
      </c>
      <c r="O56" s="420">
        <f>O55</f>
        <v>2255</v>
      </c>
      <c r="P56" s="420"/>
      <c r="Q56" s="423">
        <f>Q55</f>
        <v>0</v>
      </c>
      <c r="R56" s="419">
        <f>R55</f>
        <v>935</v>
      </c>
      <c r="S56" s="420">
        <f>S55</f>
        <v>935</v>
      </c>
      <c r="T56" s="420"/>
      <c r="U56" s="423"/>
      <c r="V56" s="424">
        <f>V55</f>
        <v>2380</v>
      </c>
      <c r="W56" s="424">
        <f>W55</f>
        <v>1950</v>
      </c>
      <c r="X56" s="425"/>
      <c r="Y56" s="425"/>
      <c r="Z56" s="425"/>
      <c r="AA56" s="426"/>
      <c r="AB56" s="71"/>
    </row>
    <row r="57" spans="1:28" s="395" customFormat="1" ht="13.5" thickBot="1" thickTop="1">
      <c r="A57" s="389"/>
      <c r="B57" s="390"/>
      <c r="C57" s="390"/>
      <c r="D57" s="390"/>
      <c r="E57" s="390"/>
      <c r="F57" s="390"/>
      <c r="G57" s="390"/>
      <c r="H57" s="390"/>
      <c r="I57" s="390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2"/>
      <c r="W57" s="392"/>
      <c r="X57" s="393"/>
      <c r="Y57" s="393"/>
      <c r="Z57" s="393"/>
      <c r="AA57" s="393"/>
      <c r="AB57" s="394"/>
    </row>
    <row r="58" spans="1:28" ht="41.25" customHeight="1" thickBot="1">
      <c r="A58" s="74"/>
      <c r="B58" s="74"/>
      <c r="C58" s="710" t="s">
        <v>65</v>
      </c>
      <c r="D58" s="711"/>
      <c r="E58" s="711"/>
      <c r="F58" s="711"/>
      <c r="G58" s="711"/>
      <c r="H58" s="712"/>
      <c r="I58" s="480" t="s">
        <v>66</v>
      </c>
      <c r="J58" s="481"/>
      <c r="K58" s="482" t="s">
        <v>67</v>
      </c>
      <c r="L58" s="483"/>
      <c r="M58" s="484" t="s">
        <v>114</v>
      </c>
      <c r="N58" s="485"/>
      <c r="O58" s="485"/>
      <c r="P58" s="486"/>
      <c r="Q58" s="461"/>
      <c r="R58" s="696"/>
      <c r="S58" s="696"/>
      <c r="T58" s="696"/>
      <c r="U58" s="384"/>
      <c r="V58" s="385">
        <f>V11+V17+V24+V27+V30+V38+V47+V49+V51+V35</f>
        <v>2380</v>
      </c>
      <c r="W58" s="385">
        <f>W38+W49+W47+W35+W27+W24+W17+W11</f>
        <v>1950</v>
      </c>
      <c r="X58" s="385"/>
      <c r="Y58" s="74"/>
      <c r="Z58" s="74"/>
      <c r="AA58" s="74"/>
      <c r="AB58" s="71"/>
    </row>
    <row r="59" spans="1:28" ht="12.75" customHeight="1">
      <c r="A59" s="74"/>
      <c r="B59" s="74"/>
      <c r="C59" s="716" t="s">
        <v>91</v>
      </c>
      <c r="D59" s="717"/>
      <c r="E59" s="717"/>
      <c r="F59" s="717"/>
      <c r="G59" s="717"/>
      <c r="H59" s="718"/>
      <c r="I59" s="487">
        <v>0</v>
      </c>
      <c r="J59" s="488"/>
      <c r="K59" s="487">
        <v>2255</v>
      </c>
      <c r="L59" s="488"/>
      <c r="M59" s="487">
        <v>935</v>
      </c>
      <c r="N59" s="489"/>
      <c r="O59" s="489"/>
      <c r="P59" s="488"/>
      <c r="Q59" s="461"/>
      <c r="R59" s="461"/>
      <c r="S59" s="461"/>
      <c r="T59" s="461"/>
      <c r="U59" s="384"/>
      <c r="V59" s="385"/>
      <c r="W59" s="385"/>
      <c r="X59" s="385"/>
      <c r="Y59" s="74"/>
      <c r="Z59" s="74"/>
      <c r="AA59" s="74"/>
      <c r="AB59" s="71"/>
    </row>
    <row r="60" spans="1:28" ht="12">
      <c r="A60" s="74"/>
      <c r="B60" s="74"/>
      <c r="C60" s="713" t="s">
        <v>104</v>
      </c>
      <c r="D60" s="714"/>
      <c r="E60" s="714"/>
      <c r="F60" s="714"/>
      <c r="G60" s="714"/>
      <c r="H60" s="715"/>
      <c r="I60" s="691"/>
      <c r="J60" s="697"/>
      <c r="K60" s="469">
        <f>N17+N21+N35+N38+N44+N47+N51</f>
        <v>2055</v>
      </c>
      <c r="L60" s="473"/>
      <c r="M60" s="693">
        <f>R17+R35+R38+R44+R21</f>
        <v>935</v>
      </c>
      <c r="N60" s="694"/>
      <c r="O60" s="694"/>
      <c r="P60" s="695"/>
      <c r="Q60" s="690">
        <f>W17+W24+W27+W35+W38+W47+W49</f>
        <v>1750</v>
      </c>
      <c r="R60" s="690"/>
      <c r="S60" s="690"/>
      <c r="T60" s="690"/>
      <c r="U60" s="384"/>
      <c r="V60" s="385"/>
      <c r="W60" s="385"/>
      <c r="X60" s="386"/>
      <c r="Y60" s="74"/>
      <c r="Z60" s="74"/>
      <c r="AA60" s="74"/>
      <c r="AB60" s="71"/>
    </row>
    <row r="61" spans="1:28" ht="12">
      <c r="A61" s="74"/>
      <c r="B61" s="74"/>
      <c r="C61" s="713" t="s">
        <v>105</v>
      </c>
      <c r="D61" s="714"/>
      <c r="E61" s="714"/>
      <c r="F61" s="714"/>
      <c r="G61" s="714"/>
      <c r="H61" s="715"/>
      <c r="I61" s="691"/>
      <c r="J61" s="692"/>
      <c r="K61" s="469">
        <f>N11</f>
        <v>200</v>
      </c>
      <c r="L61" s="473"/>
      <c r="M61" s="693"/>
      <c r="N61" s="694"/>
      <c r="O61" s="694"/>
      <c r="P61" s="695"/>
      <c r="Q61" s="690">
        <f>W11</f>
        <v>200</v>
      </c>
      <c r="R61" s="690"/>
      <c r="S61" s="690"/>
      <c r="T61" s="690"/>
      <c r="U61" s="384"/>
      <c r="V61" s="384"/>
      <c r="W61" s="384"/>
      <c r="X61" s="74"/>
      <c r="Y61" s="74"/>
      <c r="Z61" s="74"/>
      <c r="AA61" s="74"/>
      <c r="AB61" s="71"/>
    </row>
    <row r="62" spans="3:28" ht="12" customHeight="1" thickBot="1">
      <c r="C62" s="724" t="s">
        <v>28</v>
      </c>
      <c r="D62" s="725"/>
      <c r="E62" s="725"/>
      <c r="F62" s="725"/>
      <c r="G62" s="725"/>
      <c r="H62" s="726"/>
      <c r="I62" s="720">
        <f>I61</f>
        <v>0</v>
      </c>
      <c r="J62" s="721"/>
      <c r="K62" s="722">
        <f>K60+K61</f>
        <v>2255</v>
      </c>
      <c r="L62" s="723"/>
      <c r="M62" s="722">
        <f>M60</f>
        <v>935</v>
      </c>
      <c r="N62" s="727"/>
      <c r="O62" s="727"/>
      <c r="P62" s="723"/>
      <c r="Q62" s="719"/>
      <c r="R62" s="719"/>
      <c r="S62" s="719"/>
      <c r="T62" s="719"/>
      <c r="U62" s="387"/>
      <c r="V62" s="387"/>
      <c r="W62" s="387"/>
      <c r="AB62" s="71"/>
    </row>
    <row r="63" spans="3:20" ht="12">
      <c r="C63" s="74"/>
      <c r="D63" s="74"/>
      <c r="E63" s="383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3:20" ht="1.5" customHeight="1">
      <c r="C64" s="74"/>
      <c r="D64" s="74"/>
      <c r="E64" s="383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3:20" ht="12">
      <c r="C65" s="74"/>
      <c r="D65" s="74"/>
      <c r="E65" s="383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3:20" ht="12">
      <c r="C66" s="74"/>
      <c r="D66" s="74"/>
      <c r="E66" s="383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3:20" ht="12">
      <c r="C67" s="74"/>
      <c r="D67" s="74"/>
      <c r="E67" s="383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3:20" ht="12">
      <c r="C68" s="74"/>
      <c r="D68" s="74"/>
      <c r="E68" s="383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3:20" ht="12">
      <c r="C69" s="74"/>
      <c r="D69" s="74"/>
      <c r="E69" s="38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3:20" ht="12">
      <c r="C70" s="74"/>
      <c r="D70" s="74"/>
      <c r="E70" s="383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3:20" ht="12">
      <c r="C71" s="74"/>
      <c r="D71" s="74"/>
      <c r="E71" s="383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3:20" ht="12">
      <c r="C72" s="74"/>
      <c r="D72" s="74"/>
      <c r="E72" s="383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3:20" ht="12">
      <c r="C73" s="74"/>
      <c r="D73" s="74"/>
      <c r="E73" s="383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3:20" ht="12">
      <c r="C74" s="74"/>
      <c r="D74" s="74"/>
      <c r="E74" s="383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3:20" ht="12">
      <c r="C75" s="74"/>
      <c r="D75" s="74"/>
      <c r="E75" s="383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3:20" ht="12">
      <c r="C76" s="74"/>
      <c r="D76" s="74"/>
      <c r="E76" s="38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3:20" ht="12">
      <c r="C77" s="74"/>
      <c r="D77" s="74"/>
      <c r="E77" s="383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3:20" ht="12">
      <c r="C78" s="74"/>
      <c r="D78" s="74"/>
      <c r="E78" s="383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3:20" ht="12">
      <c r="C79" s="74"/>
      <c r="D79" s="74"/>
      <c r="E79" s="38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3:20" ht="12">
      <c r="C80" s="74"/>
      <c r="D80" s="74"/>
      <c r="E80" s="383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3:20" ht="12">
      <c r="C81" s="74"/>
      <c r="D81" s="74"/>
      <c r="E81" s="383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3:20" ht="12">
      <c r="C82" s="74"/>
      <c r="D82" s="74"/>
      <c r="E82" s="383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3:20" ht="12">
      <c r="C83" s="74"/>
      <c r="D83" s="74"/>
      <c r="E83" s="383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3:20" ht="12">
      <c r="C84" s="74"/>
      <c r="D84" s="74"/>
      <c r="E84" s="383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3:20" ht="12">
      <c r="C85" s="74"/>
      <c r="D85" s="74"/>
      <c r="E85" s="383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3:20" ht="12">
      <c r="C86" s="74"/>
      <c r="D86" s="74"/>
      <c r="E86" s="38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3:20" ht="12">
      <c r="C87" s="74"/>
      <c r="D87" s="74"/>
      <c r="E87" s="383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3:20" ht="12">
      <c r="C88" s="74"/>
      <c r="D88" s="74"/>
      <c r="E88" s="383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3:20" ht="12">
      <c r="C89" s="74"/>
      <c r="D89" s="74"/>
      <c r="E89" s="38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3:20" ht="12">
      <c r="C90" s="74"/>
      <c r="D90" s="74"/>
      <c r="E90" s="383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3:20" ht="12">
      <c r="C91" s="74"/>
      <c r="D91" s="74"/>
      <c r="E91" s="383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3:20" ht="12">
      <c r="C92" s="74"/>
      <c r="D92" s="74"/>
      <c r="E92" s="383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3:20" ht="12">
      <c r="C93" s="74"/>
      <c r="D93" s="74"/>
      <c r="E93" s="383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3:20" ht="12">
      <c r="C94" s="74"/>
      <c r="D94" s="74"/>
      <c r="E94" s="383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3:20" ht="12">
      <c r="C95" s="74"/>
      <c r="D95" s="74"/>
      <c r="E95" s="383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3:20" ht="12">
      <c r="C96" s="74"/>
      <c r="D96" s="74"/>
      <c r="E96" s="383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3:20" ht="12">
      <c r="C97" s="74"/>
      <c r="D97" s="74"/>
      <c r="E97" s="383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3:20" ht="12">
      <c r="C98" s="74"/>
      <c r="D98" s="74"/>
      <c r="E98" s="383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3:20" ht="12">
      <c r="C99" s="74"/>
      <c r="D99" s="74"/>
      <c r="E99" s="38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3:20" ht="12">
      <c r="C100" s="74"/>
      <c r="D100" s="74"/>
      <c r="E100" s="383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3:20" ht="12">
      <c r="C101" s="74"/>
      <c r="D101" s="74"/>
      <c r="E101" s="383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3:20" ht="12">
      <c r="C102" s="74"/>
      <c r="D102" s="74"/>
      <c r="E102" s="383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</row>
    <row r="103" spans="3:20" ht="12">
      <c r="C103" s="74"/>
      <c r="D103" s="74"/>
      <c r="E103" s="383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3:20" ht="12">
      <c r="C104" s="74"/>
      <c r="D104" s="74"/>
      <c r="E104" s="383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3:20" ht="12">
      <c r="C105" s="74"/>
      <c r="D105" s="74"/>
      <c r="E105" s="38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3:20" ht="12">
      <c r="C106" s="74"/>
      <c r="D106" s="74"/>
      <c r="E106" s="383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</row>
    <row r="107" spans="3:20" ht="12">
      <c r="C107" s="74"/>
      <c r="D107" s="74"/>
      <c r="E107" s="383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</row>
    <row r="108" spans="3:20" ht="12">
      <c r="C108" s="74"/>
      <c r="D108" s="74"/>
      <c r="E108" s="383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</row>
    <row r="109" spans="3:20" ht="12">
      <c r="C109" s="74"/>
      <c r="D109" s="74"/>
      <c r="E109" s="38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</row>
    <row r="110" spans="3:20" ht="12">
      <c r="C110" s="74"/>
      <c r="D110" s="74"/>
      <c r="E110" s="383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</row>
    <row r="111" spans="3:20" ht="12">
      <c r="C111" s="74"/>
      <c r="D111" s="74"/>
      <c r="E111" s="383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</row>
    <row r="112" spans="3:20" ht="12">
      <c r="C112" s="74"/>
      <c r="D112" s="74"/>
      <c r="E112" s="383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</row>
    <row r="113" spans="3:20" ht="12">
      <c r="C113" s="74"/>
      <c r="D113" s="74"/>
      <c r="E113" s="383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</row>
    <row r="114" spans="3:20" ht="12">
      <c r="C114" s="74"/>
      <c r="D114" s="74"/>
      <c r="E114" s="383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</row>
    <row r="115" spans="3:20" ht="12">
      <c r="C115" s="74"/>
      <c r="D115" s="74"/>
      <c r="E115" s="383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</row>
    <row r="116" spans="3:20" ht="12">
      <c r="C116" s="74"/>
      <c r="D116" s="74"/>
      <c r="E116" s="383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</row>
    <row r="117" spans="3:20" ht="12">
      <c r="C117" s="74"/>
      <c r="D117" s="74"/>
      <c r="E117" s="383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</row>
    <row r="118" spans="3:20" ht="12">
      <c r="C118" s="74"/>
      <c r="D118" s="74"/>
      <c r="E118" s="383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</row>
    <row r="119" spans="3:20" ht="12">
      <c r="C119" s="74"/>
      <c r="D119" s="74"/>
      <c r="E119" s="383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</row>
    <row r="120" spans="3:20" ht="12">
      <c r="C120" s="74"/>
      <c r="D120" s="74"/>
      <c r="E120" s="383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</row>
    <row r="121" spans="3:20" ht="12">
      <c r="C121" s="74"/>
      <c r="D121" s="74"/>
      <c r="E121" s="38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</row>
    <row r="122" spans="3:20" ht="12">
      <c r="C122" s="74"/>
      <c r="D122" s="74"/>
      <c r="E122" s="38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</row>
    <row r="123" spans="3:20" ht="12">
      <c r="C123" s="74"/>
      <c r="D123" s="74"/>
      <c r="E123" s="38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</row>
    <row r="124" spans="3:20" ht="12">
      <c r="C124" s="74"/>
      <c r="D124" s="74"/>
      <c r="E124" s="38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</row>
    <row r="125" spans="3:20" ht="12">
      <c r="C125" s="74"/>
      <c r="D125" s="74"/>
      <c r="E125" s="383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</row>
    <row r="126" spans="3:20" ht="12">
      <c r="C126" s="74"/>
      <c r="D126" s="74"/>
      <c r="E126" s="383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</row>
    <row r="127" spans="3:20" ht="12">
      <c r="C127" s="74"/>
      <c r="D127" s="74"/>
      <c r="E127" s="383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</row>
    <row r="128" spans="3:20" ht="12">
      <c r="C128" s="74"/>
      <c r="D128" s="74"/>
      <c r="E128" s="383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</row>
    <row r="129" spans="3:20" ht="12">
      <c r="C129" s="74"/>
      <c r="D129" s="74"/>
      <c r="E129" s="383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spans="3:20" ht="12">
      <c r="C130" s="74"/>
      <c r="D130" s="74"/>
      <c r="E130" s="383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</row>
    <row r="131" spans="3:20" ht="12">
      <c r="C131" s="74"/>
      <c r="D131" s="74"/>
      <c r="E131" s="383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</row>
    <row r="132" spans="3:20" ht="12">
      <c r="C132" s="74"/>
      <c r="D132" s="74"/>
      <c r="E132" s="383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</row>
    <row r="133" spans="3:20" ht="12">
      <c r="C133" s="74"/>
      <c r="D133" s="74"/>
      <c r="E133" s="383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</row>
    <row r="134" spans="3:20" ht="12">
      <c r="C134" s="74"/>
      <c r="D134" s="74"/>
      <c r="E134" s="383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</row>
    <row r="135" spans="3:20" ht="12">
      <c r="C135" s="74"/>
      <c r="D135" s="74"/>
      <c r="E135" s="383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</row>
    <row r="136" spans="3:20" ht="12">
      <c r="C136" s="74"/>
      <c r="D136" s="74"/>
      <c r="E136" s="383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</row>
    <row r="137" spans="3:20" ht="12">
      <c r="C137" s="74"/>
      <c r="D137" s="74"/>
      <c r="E137" s="383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</row>
    <row r="138" spans="3:20" ht="12">
      <c r="C138" s="74"/>
      <c r="D138" s="74"/>
      <c r="E138" s="383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</row>
    <row r="139" spans="3:20" ht="12">
      <c r="C139" s="74"/>
      <c r="D139" s="74"/>
      <c r="E139" s="383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</row>
    <row r="140" spans="3:20" ht="12">
      <c r="C140" s="74"/>
      <c r="D140" s="74"/>
      <c r="E140" s="383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</row>
    <row r="141" spans="3:20" ht="12">
      <c r="C141" s="74"/>
      <c r="D141" s="74"/>
      <c r="E141" s="383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</row>
    <row r="142" spans="3:20" ht="12">
      <c r="C142" s="74"/>
      <c r="D142" s="74"/>
      <c r="E142" s="383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</row>
    <row r="143" spans="3:20" ht="12">
      <c r="C143" s="74"/>
      <c r="D143" s="74"/>
      <c r="E143" s="383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</row>
    <row r="144" spans="3:20" ht="12">
      <c r="C144" s="74"/>
      <c r="D144" s="74"/>
      <c r="E144" s="383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</row>
    <row r="145" spans="3:20" ht="12">
      <c r="C145" s="74"/>
      <c r="D145" s="74"/>
      <c r="E145" s="383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</row>
    <row r="146" spans="3:20" ht="12">
      <c r="C146" s="74"/>
      <c r="D146" s="74"/>
      <c r="E146" s="383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</row>
    <row r="147" spans="3:20" ht="12">
      <c r="C147" s="74"/>
      <c r="D147" s="74"/>
      <c r="E147" s="38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</row>
    <row r="148" spans="3:20" ht="12">
      <c r="C148" s="74"/>
      <c r="D148" s="74"/>
      <c r="E148" s="383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</row>
    <row r="149" spans="3:20" ht="12">
      <c r="C149" s="74"/>
      <c r="D149" s="74"/>
      <c r="E149" s="38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</row>
    <row r="150" spans="3:20" ht="12">
      <c r="C150" s="74"/>
      <c r="D150" s="74"/>
      <c r="E150" s="383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</row>
    <row r="151" spans="3:20" ht="12">
      <c r="C151" s="74"/>
      <c r="D151" s="74"/>
      <c r="E151" s="38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</row>
    <row r="152" spans="3:20" ht="12">
      <c r="C152" s="74"/>
      <c r="D152" s="74"/>
      <c r="E152" s="383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</row>
    <row r="153" spans="3:20" ht="12">
      <c r="C153" s="74"/>
      <c r="D153" s="74"/>
      <c r="E153" s="383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</row>
    <row r="154" spans="3:20" ht="12">
      <c r="C154" s="74"/>
      <c r="D154" s="74"/>
      <c r="E154" s="383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</row>
    <row r="155" spans="3:20" ht="12">
      <c r="C155" s="74"/>
      <c r="D155" s="74"/>
      <c r="E155" s="383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</row>
    <row r="156" spans="3:20" ht="12">
      <c r="C156" s="74"/>
      <c r="D156" s="74"/>
      <c r="E156" s="383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</row>
    <row r="157" spans="3:20" ht="12">
      <c r="C157" s="74"/>
      <c r="D157" s="74"/>
      <c r="E157" s="383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</row>
    <row r="158" spans="3:20" ht="12">
      <c r="C158" s="74"/>
      <c r="D158" s="74"/>
      <c r="E158" s="383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</row>
    <row r="159" spans="3:20" ht="12">
      <c r="C159" s="74"/>
      <c r="D159" s="74"/>
      <c r="E159" s="383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</row>
    <row r="160" spans="3:20" ht="12">
      <c r="C160" s="74"/>
      <c r="D160" s="74"/>
      <c r="E160" s="383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</row>
    <row r="161" spans="3:20" ht="12">
      <c r="C161" s="74"/>
      <c r="D161" s="74"/>
      <c r="E161" s="383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</row>
    <row r="162" spans="3:20" ht="12">
      <c r="C162" s="74"/>
      <c r="D162" s="74"/>
      <c r="E162" s="383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</row>
    <row r="163" spans="3:20" ht="12">
      <c r="C163" s="74"/>
      <c r="D163" s="74"/>
      <c r="E163" s="383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</row>
    <row r="164" spans="3:20" ht="12">
      <c r="C164" s="74"/>
      <c r="D164" s="74"/>
      <c r="E164" s="383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</row>
    <row r="165" spans="3:20" ht="12">
      <c r="C165" s="74"/>
      <c r="D165" s="74"/>
      <c r="E165" s="383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</row>
    <row r="166" spans="3:20" ht="12">
      <c r="C166" s="74"/>
      <c r="D166" s="74"/>
      <c r="E166" s="383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</row>
    <row r="167" spans="3:20" ht="12">
      <c r="C167" s="74"/>
      <c r="D167" s="74"/>
      <c r="E167" s="383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</row>
    <row r="168" spans="3:20" ht="12">
      <c r="C168" s="74"/>
      <c r="D168" s="74"/>
      <c r="E168" s="383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</row>
    <row r="169" spans="3:20" ht="12">
      <c r="C169" s="74"/>
      <c r="D169" s="74"/>
      <c r="E169" s="383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</row>
    <row r="170" spans="3:20" ht="12">
      <c r="C170" s="74"/>
      <c r="D170" s="74"/>
      <c r="E170" s="383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</row>
    <row r="171" spans="3:20" ht="12">
      <c r="C171" s="74"/>
      <c r="D171" s="74"/>
      <c r="E171" s="383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</row>
    <row r="172" spans="3:20" ht="12">
      <c r="C172" s="74"/>
      <c r="D172" s="74"/>
      <c r="E172" s="383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173" spans="3:20" ht="12">
      <c r="C173" s="74"/>
      <c r="D173" s="74"/>
      <c r="E173" s="38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</row>
    <row r="174" spans="3:20" ht="12">
      <c r="C174" s="74"/>
      <c r="D174" s="74"/>
      <c r="E174" s="383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</row>
    <row r="175" spans="3:20" ht="12">
      <c r="C175" s="74"/>
      <c r="D175" s="74"/>
      <c r="E175" s="38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</row>
    <row r="176" spans="3:20" ht="12">
      <c r="C176" s="74"/>
      <c r="D176" s="74"/>
      <c r="E176" s="38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</row>
    <row r="177" spans="3:20" ht="12">
      <c r="C177" s="74"/>
      <c r="D177" s="74"/>
      <c r="E177" s="383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</row>
    <row r="178" spans="3:20" ht="12">
      <c r="C178" s="74"/>
      <c r="D178" s="74"/>
      <c r="E178" s="38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</row>
    <row r="179" spans="3:20" ht="12">
      <c r="C179" s="74"/>
      <c r="D179" s="74"/>
      <c r="E179" s="383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</row>
    <row r="180" spans="3:20" ht="12">
      <c r="C180" s="74"/>
      <c r="D180" s="74"/>
      <c r="E180" s="383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</row>
    <row r="181" spans="3:20" ht="12">
      <c r="C181" s="74"/>
      <c r="D181" s="74"/>
      <c r="E181" s="383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</row>
    <row r="182" spans="3:20" ht="12">
      <c r="C182" s="74"/>
      <c r="D182" s="74"/>
      <c r="E182" s="383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</row>
    <row r="183" spans="3:20" ht="12">
      <c r="C183" s="74"/>
      <c r="D183" s="74"/>
      <c r="E183" s="383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</row>
    <row r="184" spans="3:20" ht="12">
      <c r="C184" s="74"/>
      <c r="D184" s="74"/>
      <c r="E184" s="383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</row>
    <row r="185" spans="3:20" ht="12">
      <c r="C185" s="74"/>
      <c r="D185" s="74"/>
      <c r="E185" s="383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</row>
    <row r="186" spans="3:20" ht="12">
      <c r="C186" s="74"/>
      <c r="D186" s="74"/>
      <c r="E186" s="383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</row>
    <row r="187" spans="3:20" ht="12">
      <c r="C187" s="74"/>
      <c r="D187" s="74"/>
      <c r="E187" s="383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</row>
    <row r="188" spans="3:20" ht="12">
      <c r="C188" s="74"/>
      <c r="D188" s="74"/>
      <c r="E188" s="383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</row>
    <row r="189" spans="3:20" ht="12">
      <c r="C189" s="74"/>
      <c r="D189" s="74"/>
      <c r="E189" s="383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</row>
    <row r="190" spans="3:20" ht="12">
      <c r="C190" s="74"/>
      <c r="D190" s="74"/>
      <c r="E190" s="383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</row>
    <row r="191" spans="3:20" ht="12">
      <c r="C191" s="74"/>
      <c r="D191" s="74"/>
      <c r="E191" s="383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</row>
    <row r="192" spans="3:20" ht="12">
      <c r="C192" s="74"/>
      <c r="D192" s="74"/>
      <c r="E192" s="383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</row>
    <row r="193" spans="3:20" ht="12">
      <c r="C193" s="74"/>
      <c r="D193" s="74"/>
      <c r="E193" s="383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</row>
    <row r="194" spans="3:20" ht="12">
      <c r="C194" s="74"/>
      <c r="D194" s="74"/>
      <c r="E194" s="383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</row>
    <row r="195" spans="3:20" ht="12">
      <c r="C195" s="74"/>
      <c r="D195" s="74"/>
      <c r="E195" s="383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</row>
    <row r="196" spans="3:20" ht="12">
      <c r="C196" s="74"/>
      <c r="D196" s="74"/>
      <c r="E196" s="383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</row>
    <row r="197" spans="3:20" ht="12">
      <c r="C197" s="74"/>
      <c r="D197" s="74"/>
      <c r="E197" s="383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</row>
    <row r="198" spans="3:20" ht="12">
      <c r="C198" s="74"/>
      <c r="D198" s="74"/>
      <c r="E198" s="383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</row>
    <row r="199" spans="3:20" ht="12">
      <c r="C199" s="74"/>
      <c r="D199" s="74"/>
      <c r="E199" s="383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3:20" ht="12">
      <c r="C200" s="74"/>
      <c r="D200" s="74"/>
      <c r="E200" s="383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</row>
    <row r="201" spans="3:20" ht="12">
      <c r="C201" s="74"/>
      <c r="D201" s="74"/>
      <c r="E201" s="383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</row>
    <row r="202" spans="3:20" ht="12">
      <c r="C202" s="74"/>
      <c r="D202" s="74"/>
      <c r="E202" s="383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</row>
    <row r="203" spans="3:20" ht="12">
      <c r="C203" s="74"/>
      <c r="D203" s="74"/>
      <c r="E203" s="383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</row>
    <row r="204" spans="3:20" ht="12">
      <c r="C204" s="74"/>
      <c r="D204" s="74"/>
      <c r="E204" s="383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</row>
    <row r="205" spans="3:20" ht="12">
      <c r="C205" s="74"/>
      <c r="D205" s="74"/>
      <c r="E205" s="383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</row>
    <row r="206" spans="3:20" ht="12">
      <c r="C206" s="74"/>
      <c r="D206" s="74"/>
      <c r="E206" s="383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</row>
    <row r="207" spans="3:20" ht="12">
      <c r="C207" s="74"/>
      <c r="D207" s="74"/>
      <c r="E207" s="383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</row>
    <row r="208" spans="3:20" ht="12">
      <c r="C208" s="74"/>
      <c r="D208" s="74"/>
      <c r="E208" s="383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</row>
    <row r="209" spans="3:20" ht="12">
      <c r="C209" s="74"/>
      <c r="D209" s="74"/>
      <c r="E209" s="383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</row>
    <row r="210" spans="3:20" ht="12">
      <c r="C210" s="74"/>
      <c r="D210" s="74"/>
      <c r="E210" s="383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</row>
    <row r="211" spans="3:20" ht="12">
      <c r="C211" s="74"/>
      <c r="D211" s="74"/>
      <c r="E211" s="383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</row>
    <row r="212" spans="3:20" ht="12">
      <c r="C212" s="74"/>
      <c r="D212" s="74"/>
      <c r="E212" s="383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</row>
    <row r="213" spans="3:20" ht="12">
      <c r="C213" s="74"/>
      <c r="D213" s="74"/>
      <c r="E213" s="383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</row>
    <row r="214" spans="3:20" ht="12">
      <c r="C214" s="74"/>
      <c r="D214" s="74"/>
      <c r="E214" s="383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</row>
    <row r="215" spans="3:20" ht="12">
      <c r="C215" s="74"/>
      <c r="D215" s="74"/>
      <c r="E215" s="383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</row>
    <row r="216" spans="3:20" ht="12">
      <c r="C216" s="74"/>
      <c r="D216" s="74"/>
      <c r="E216" s="383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</row>
    <row r="217" spans="3:20" ht="12">
      <c r="C217" s="74"/>
      <c r="D217" s="74"/>
      <c r="E217" s="383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</row>
    <row r="218" spans="3:20" ht="12">
      <c r="C218" s="74"/>
      <c r="D218" s="74"/>
      <c r="E218" s="383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</row>
    <row r="219" spans="3:20" ht="12">
      <c r="C219" s="74"/>
      <c r="D219" s="74"/>
      <c r="E219" s="383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</row>
    <row r="220" spans="3:20" ht="12">
      <c r="C220" s="74"/>
      <c r="D220" s="74"/>
      <c r="E220" s="383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</row>
    <row r="221" spans="3:20" ht="12">
      <c r="C221" s="74"/>
      <c r="D221" s="74"/>
      <c r="E221" s="383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</row>
    <row r="222" spans="3:20" ht="12">
      <c r="C222" s="74"/>
      <c r="D222" s="74"/>
      <c r="E222" s="383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</row>
    <row r="223" spans="3:20" ht="12">
      <c r="C223" s="74"/>
      <c r="D223" s="74"/>
      <c r="E223" s="383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</row>
    <row r="224" spans="3:20" ht="12">
      <c r="C224" s="74"/>
      <c r="D224" s="74"/>
      <c r="E224" s="383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</row>
    <row r="225" spans="3:20" ht="12">
      <c r="C225" s="74"/>
      <c r="D225" s="74"/>
      <c r="E225" s="383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</row>
    <row r="226" spans="3:20" ht="12">
      <c r="C226" s="74"/>
      <c r="D226" s="74"/>
      <c r="E226" s="383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</row>
    <row r="227" spans="3:20" ht="12">
      <c r="C227" s="74"/>
      <c r="D227" s="74"/>
      <c r="E227" s="383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</row>
    <row r="228" spans="3:20" ht="12">
      <c r="C228" s="74"/>
      <c r="D228" s="74"/>
      <c r="E228" s="383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</row>
    <row r="229" spans="3:20" ht="12">
      <c r="C229" s="74"/>
      <c r="D229" s="74"/>
      <c r="E229" s="383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</row>
    <row r="230" spans="3:20" ht="12">
      <c r="C230" s="74"/>
      <c r="D230" s="74"/>
      <c r="E230" s="383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</row>
    <row r="231" spans="3:20" ht="12">
      <c r="C231" s="74"/>
      <c r="D231" s="74"/>
      <c r="E231" s="383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</row>
    <row r="232" spans="3:20" ht="12">
      <c r="C232" s="74"/>
      <c r="D232" s="74"/>
      <c r="E232" s="383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</row>
    <row r="233" spans="3:20" ht="12">
      <c r="C233" s="74"/>
      <c r="D233" s="74"/>
      <c r="E233" s="383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</row>
    <row r="234" spans="3:20" ht="12">
      <c r="C234" s="74"/>
      <c r="D234" s="74"/>
      <c r="E234" s="383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</row>
    <row r="235" spans="3:20" ht="12">
      <c r="C235" s="74"/>
      <c r="D235" s="74"/>
      <c r="E235" s="383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</row>
    <row r="236" spans="3:20" ht="12">
      <c r="C236" s="74"/>
      <c r="D236" s="74"/>
      <c r="E236" s="383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</row>
    <row r="237" spans="3:20" ht="12">
      <c r="C237" s="74"/>
      <c r="D237" s="74"/>
      <c r="E237" s="383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</row>
    <row r="238" spans="3:20" ht="12">
      <c r="C238" s="74"/>
      <c r="D238" s="74"/>
      <c r="E238" s="383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</row>
    <row r="239" spans="3:20" ht="12">
      <c r="C239" s="74"/>
      <c r="D239" s="74"/>
      <c r="E239" s="383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</row>
    <row r="240" spans="3:20" ht="12">
      <c r="C240" s="74"/>
      <c r="D240" s="74"/>
      <c r="E240" s="383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</row>
    <row r="241" spans="3:20" ht="12">
      <c r="C241" s="74"/>
      <c r="D241" s="74"/>
      <c r="E241" s="383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</row>
    <row r="242" spans="3:20" ht="12">
      <c r="C242" s="74"/>
      <c r="D242" s="74"/>
      <c r="E242" s="383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</row>
    <row r="243" spans="3:20" ht="12">
      <c r="C243" s="74"/>
      <c r="D243" s="74"/>
      <c r="E243" s="383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</row>
    <row r="244" spans="3:20" ht="12">
      <c r="C244" s="74"/>
      <c r="D244" s="74"/>
      <c r="E244" s="383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</row>
    <row r="245" spans="3:20" ht="12">
      <c r="C245" s="74"/>
      <c r="D245" s="74"/>
      <c r="E245" s="383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</row>
    <row r="246" spans="3:20" ht="12">
      <c r="C246" s="74"/>
      <c r="D246" s="74"/>
      <c r="E246" s="383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</row>
    <row r="247" spans="3:20" ht="12">
      <c r="C247" s="74"/>
      <c r="D247" s="74"/>
      <c r="E247" s="383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</row>
    <row r="248" spans="3:20" ht="12">
      <c r="C248" s="74"/>
      <c r="D248" s="74"/>
      <c r="E248" s="383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</row>
    <row r="249" spans="3:20" ht="12">
      <c r="C249" s="74"/>
      <c r="D249" s="74"/>
      <c r="E249" s="383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</row>
    <row r="250" spans="3:20" ht="12">
      <c r="C250" s="74"/>
      <c r="D250" s="74"/>
      <c r="E250" s="383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</row>
    <row r="251" spans="3:20" ht="12">
      <c r="C251" s="74"/>
      <c r="D251" s="74"/>
      <c r="E251" s="383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</row>
    <row r="252" spans="3:20" ht="12">
      <c r="C252" s="74"/>
      <c r="D252" s="74"/>
      <c r="E252" s="383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</row>
    <row r="253" spans="3:20" ht="12">
      <c r="C253" s="74"/>
      <c r="D253" s="74"/>
      <c r="E253" s="383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</row>
    <row r="254" spans="3:20" ht="12">
      <c r="C254" s="74"/>
      <c r="D254" s="74"/>
      <c r="E254" s="383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</row>
    <row r="255" spans="3:20" ht="12">
      <c r="C255" s="74"/>
      <c r="D255" s="74"/>
      <c r="E255" s="383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</row>
    <row r="256" spans="3:20" ht="12">
      <c r="C256" s="74"/>
      <c r="D256" s="74"/>
      <c r="E256" s="383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</row>
    <row r="257" spans="3:20" ht="12">
      <c r="C257" s="74"/>
      <c r="D257" s="74"/>
      <c r="E257" s="383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</row>
    <row r="258" spans="3:20" ht="12">
      <c r="C258" s="74"/>
      <c r="D258" s="74"/>
      <c r="E258" s="383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</row>
    <row r="259" spans="3:20" ht="12">
      <c r="C259" s="74"/>
      <c r="D259" s="74"/>
      <c r="E259" s="383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</row>
    <row r="260" spans="3:20" ht="12">
      <c r="C260" s="74"/>
      <c r="D260" s="74"/>
      <c r="E260" s="383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</row>
    <row r="261" spans="3:20" ht="12">
      <c r="C261" s="74"/>
      <c r="D261" s="74"/>
      <c r="E261" s="383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</row>
  </sheetData>
  <sheetProtection/>
  <mergeCells count="209">
    <mergeCell ref="AA41:AA43"/>
    <mergeCell ref="C58:H58"/>
    <mergeCell ref="C61:H61"/>
    <mergeCell ref="C60:H60"/>
    <mergeCell ref="C59:H59"/>
    <mergeCell ref="Q62:T62"/>
    <mergeCell ref="I62:J62"/>
    <mergeCell ref="K62:L62"/>
    <mergeCell ref="C62:H62"/>
    <mergeCell ref="M62:P62"/>
    <mergeCell ref="Q60:T60"/>
    <mergeCell ref="D49:D50"/>
    <mergeCell ref="AA38:AA40"/>
    <mergeCell ref="F49:F50"/>
    <mergeCell ref="G49:G50"/>
    <mergeCell ref="AA49:AA50"/>
    <mergeCell ref="Y49:Y50"/>
    <mergeCell ref="Z49:Z50"/>
    <mergeCell ref="H49:H50"/>
    <mergeCell ref="X49:X50"/>
    <mergeCell ref="E30:E32"/>
    <mergeCell ref="F30:F32"/>
    <mergeCell ref="Q61:T61"/>
    <mergeCell ref="I61:J61"/>
    <mergeCell ref="K61:L61"/>
    <mergeCell ref="M61:P61"/>
    <mergeCell ref="Q58:T58"/>
    <mergeCell ref="I60:J60"/>
    <mergeCell ref="K60:L60"/>
    <mergeCell ref="M60:P60"/>
    <mergeCell ref="X14:X15"/>
    <mergeCell ref="D30:D32"/>
    <mergeCell ref="C34:AA34"/>
    <mergeCell ref="H38:H40"/>
    <mergeCell ref="Z30:Z32"/>
    <mergeCell ref="AA30:AA32"/>
    <mergeCell ref="G30:G32"/>
    <mergeCell ref="H30:H32"/>
    <mergeCell ref="Z38:Z40"/>
    <mergeCell ref="X30:X32"/>
    <mergeCell ref="A44:A46"/>
    <mergeCell ref="C10:AA10"/>
    <mergeCell ref="A35:A37"/>
    <mergeCell ref="X38:X40"/>
    <mergeCell ref="Y38:Y40"/>
    <mergeCell ref="D38:D40"/>
    <mergeCell ref="D35:D37"/>
    <mergeCell ref="A30:A32"/>
    <mergeCell ref="B30:B32"/>
    <mergeCell ref="C30:C32"/>
    <mergeCell ref="A38:A40"/>
    <mergeCell ref="B38:B40"/>
    <mergeCell ref="C38:C40"/>
    <mergeCell ref="A41:A43"/>
    <mergeCell ref="B41:B43"/>
    <mergeCell ref="C41:C43"/>
    <mergeCell ref="A47:A48"/>
    <mergeCell ref="A51:A53"/>
    <mergeCell ref="B51:B53"/>
    <mergeCell ref="C51:C53"/>
    <mergeCell ref="B47:B48"/>
    <mergeCell ref="C47:C48"/>
    <mergeCell ref="A49:A50"/>
    <mergeCell ref="B49:B50"/>
    <mergeCell ref="C49:C50"/>
    <mergeCell ref="B35:B37"/>
    <mergeCell ref="C35:C37"/>
    <mergeCell ref="C20:AA20"/>
    <mergeCell ref="A21:A23"/>
    <mergeCell ref="B21:B23"/>
    <mergeCell ref="C21:C23"/>
    <mergeCell ref="D21:D23"/>
    <mergeCell ref="E21:E23"/>
    <mergeCell ref="F21:F23"/>
    <mergeCell ref="G21:G23"/>
    <mergeCell ref="Z27:Z29"/>
    <mergeCell ref="AA27:AA29"/>
    <mergeCell ref="Y21:Y23"/>
    <mergeCell ref="Z21:Z23"/>
    <mergeCell ref="AA21:AA23"/>
    <mergeCell ref="A24:A26"/>
    <mergeCell ref="A27:A29"/>
    <mergeCell ref="B27:B29"/>
    <mergeCell ref="C27:C29"/>
    <mergeCell ref="D27:D29"/>
    <mergeCell ref="A8:AA8"/>
    <mergeCell ref="R5:R6"/>
    <mergeCell ref="V4:V6"/>
    <mergeCell ref="A7:AA7"/>
    <mergeCell ref="F4:F6"/>
    <mergeCell ref="Y5:AA5"/>
    <mergeCell ref="X4:AA4"/>
    <mergeCell ref="J4:M4"/>
    <mergeCell ref="N5:N6"/>
    <mergeCell ref="J5:J6"/>
    <mergeCell ref="A2:AA2"/>
    <mergeCell ref="A3:AA3"/>
    <mergeCell ref="A4:A6"/>
    <mergeCell ref="B4:B6"/>
    <mergeCell ref="C4:C6"/>
    <mergeCell ref="D4:D6"/>
    <mergeCell ref="E4:E6"/>
    <mergeCell ref="W4:W6"/>
    <mergeCell ref="M5:M6"/>
    <mergeCell ref="I4:I6"/>
    <mergeCell ref="X5:X6"/>
    <mergeCell ref="H4:H6"/>
    <mergeCell ref="G4:G6"/>
    <mergeCell ref="R4:U4"/>
    <mergeCell ref="U5:U6"/>
    <mergeCell ref="Q5:Q6"/>
    <mergeCell ref="S5:T5"/>
    <mergeCell ref="N4:Q4"/>
    <mergeCell ref="O5:P5"/>
    <mergeCell ref="A11:A13"/>
    <mergeCell ref="B11:B13"/>
    <mergeCell ref="C11:C13"/>
    <mergeCell ref="D11:D13"/>
    <mergeCell ref="K5:L5"/>
    <mergeCell ref="E11:E13"/>
    <mergeCell ref="F11:F13"/>
    <mergeCell ref="G11:G13"/>
    <mergeCell ref="H11:H13"/>
    <mergeCell ref="B9:AA9"/>
    <mergeCell ref="D41:D43"/>
    <mergeCell ref="B56:I56"/>
    <mergeCell ref="X41:X43"/>
    <mergeCell ref="Y41:Y43"/>
    <mergeCell ref="B44:B46"/>
    <mergeCell ref="E44:E46"/>
    <mergeCell ref="F44:F46"/>
    <mergeCell ref="G44:G46"/>
    <mergeCell ref="L51:L52"/>
    <mergeCell ref="G47:G48"/>
    <mergeCell ref="Z41:Z43"/>
    <mergeCell ref="H44:H46"/>
    <mergeCell ref="C54:I54"/>
    <mergeCell ref="F47:F48"/>
    <mergeCell ref="D47:D48"/>
    <mergeCell ref="J51:J52"/>
    <mergeCell ref="H51:H53"/>
    <mergeCell ref="X45:X46"/>
    <mergeCell ref="C44:C46"/>
    <mergeCell ref="D44:D46"/>
    <mergeCell ref="G41:G43"/>
    <mergeCell ref="E38:E40"/>
    <mergeCell ref="F38:F40"/>
    <mergeCell ref="G38:G40"/>
    <mergeCell ref="G35:G37"/>
    <mergeCell ref="H35:H37"/>
    <mergeCell ref="H41:H43"/>
    <mergeCell ref="E41:E43"/>
    <mergeCell ref="F41:F43"/>
    <mergeCell ref="B14:B16"/>
    <mergeCell ref="C14:C16"/>
    <mergeCell ref="D14:D16"/>
    <mergeCell ref="E14:E16"/>
    <mergeCell ref="Y30:Y32"/>
    <mergeCell ref="E35:E37"/>
    <mergeCell ref="F35:F37"/>
    <mergeCell ref="Y27:Y29"/>
    <mergeCell ref="B24:B26"/>
    <mergeCell ref="C24:C26"/>
    <mergeCell ref="F14:F16"/>
    <mergeCell ref="G14:G16"/>
    <mergeCell ref="H14:H16"/>
    <mergeCell ref="C19:I19"/>
    <mergeCell ref="D17:D18"/>
    <mergeCell ref="F24:F26"/>
    <mergeCell ref="G24:G26"/>
    <mergeCell ref="D24:D26"/>
    <mergeCell ref="X27:X29"/>
    <mergeCell ref="E27:E29"/>
    <mergeCell ref="F27:F29"/>
    <mergeCell ref="G27:G29"/>
    <mergeCell ref="X21:X23"/>
    <mergeCell ref="E24:E26"/>
    <mergeCell ref="I58:J58"/>
    <mergeCell ref="K58:L58"/>
    <mergeCell ref="M58:P58"/>
    <mergeCell ref="I59:J59"/>
    <mergeCell ref="K59:L59"/>
    <mergeCell ref="M59:P59"/>
    <mergeCell ref="Q59:T59"/>
    <mergeCell ref="P51:P52"/>
    <mergeCell ref="K51:K52"/>
    <mergeCell ref="M51:M52"/>
    <mergeCell ref="N51:N52"/>
    <mergeCell ref="O51:O52"/>
    <mergeCell ref="Q51:Q52"/>
    <mergeCell ref="R51:R52"/>
    <mergeCell ref="S51:S52"/>
    <mergeCell ref="T51:T52"/>
    <mergeCell ref="C33:I33"/>
    <mergeCell ref="B55:I55"/>
    <mergeCell ref="D51:D53"/>
    <mergeCell ref="E51:E53"/>
    <mergeCell ref="F51:F53"/>
    <mergeCell ref="G51:G53"/>
    <mergeCell ref="I51:I52"/>
    <mergeCell ref="H47:H48"/>
    <mergeCell ref="E49:E50"/>
    <mergeCell ref="E47:E48"/>
    <mergeCell ref="Y45:Y46"/>
    <mergeCell ref="Z45:Z46"/>
    <mergeCell ref="AA45:AA46"/>
    <mergeCell ref="U51:U52"/>
    <mergeCell ref="V51:V52"/>
    <mergeCell ref="W51:W52"/>
  </mergeCells>
  <printOptions/>
  <pageMargins left="0.26" right="0.03937007874015748" top="0.35433070866141736" bottom="0.31496062992125984" header="0.2362204724409449" footer="0.2362204724409449"/>
  <pageSetup horizontalDpi="600" verticalDpi="600" orientation="landscape" paperSize="9" scale="77" r:id="rId1"/>
  <rowBreaks count="2" manualBreakCount="2">
    <brk id="29" max="26" man="1"/>
    <brk id="63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">
      <selection activeCell="B28" sqref="B28:I28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10.28125" style="0" customWidth="1"/>
    <col min="4" max="4" width="10.7109375" style="0" customWidth="1"/>
    <col min="5" max="5" width="11.7109375" style="0" customWidth="1"/>
    <col min="6" max="6" width="10.57421875" style="0" customWidth="1"/>
    <col min="7" max="7" width="10.8515625" style="0" customWidth="1"/>
    <col min="8" max="8" width="9.57421875" style="0" customWidth="1"/>
    <col min="9" max="9" width="9.421875" style="0" customWidth="1"/>
    <col min="10" max="10" width="10.00390625" style="0" customWidth="1"/>
  </cols>
  <sheetData>
    <row r="1" spans="2:10" ht="15.75">
      <c r="B1" s="737" t="s">
        <v>48</v>
      </c>
      <c r="C1" s="738"/>
      <c r="D1" s="738"/>
      <c r="E1" s="738"/>
      <c r="F1" s="738"/>
      <c r="G1" s="738"/>
      <c r="H1" s="738"/>
      <c r="I1" s="738"/>
      <c r="J1" s="738"/>
    </row>
    <row r="2" ht="13.5" thickBot="1"/>
    <row r="3" spans="2:10" ht="12.75" customHeight="1">
      <c r="B3" s="741" t="s">
        <v>30</v>
      </c>
      <c r="C3" s="741" t="s">
        <v>89</v>
      </c>
      <c r="D3" s="744" t="s">
        <v>31</v>
      </c>
      <c r="E3" s="745"/>
      <c r="F3" s="746"/>
      <c r="G3" s="732" t="s">
        <v>87</v>
      </c>
      <c r="H3" s="732" t="s">
        <v>42</v>
      </c>
      <c r="I3" s="732" t="s">
        <v>88</v>
      </c>
      <c r="J3" s="5"/>
    </row>
    <row r="4" spans="2:10" ht="12.75" customHeight="1">
      <c r="B4" s="742"/>
      <c r="C4" s="742"/>
      <c r="D4" s="739" t="s">
        <v>18</v>
      </c>
      <c r="E4" s="740"/>
      <c r="F4" s="730"/>
      <c r="G4" s="733"/>
      <c r="H4" s="733"/>
      <c r="I4" s="733"/>
      <c r="J4" s="6"/>
    </row>
    <row r="5" spans="2:10" ht="12.75">
      <c r="B5" s="742"/>
      <c r="C5" s="742"/>
      <c r="D5" s="739" t="s">
        <v>32</v>
      </c>
      <c r="E5" s="728" t="s">
        <v>33</v>
      </c>
      <c r="F5" s="730" t="s">
        <v>34</v>
      </c>
      <c r="G5" s="733"/>
      <c r="H5" s="733"/>
      <c r="I5" s="733"/>
      <c r="J5" s="7"/>
    </row>
    <row r="6" spans="2:10" ht="12.75" customHeight="1">
      <c r="B6" s="742"/>
      <c r="C6" s="742"/>
      <c r="D6" s="739"/>
      <c r="E6" s="728"/>
      <c r="F6" s="730"/>
      <c r="G6" s="733"/>
      <c r="H6" s="733"/>
      <c r="I6" s="733"/>
      <c r="J6" s="6"/>
    </row>
    <row r="7" spans="2:10" ht="18.75" customHeight="1" thickBot="1">
      <c r="B7" s="743"/>
      <c r="C7" s="743"/>
      <c r="D7" s="747"/>
      <c r="E7" s="729"/>
      <c r="F7" s="731"/>
      <c r="G7" s="734"/>
      <c r="H7" s="734"/>
      <c r="I7" s="734"/>
      <c r="J7" s="6"/>
    </row>
    <row r="8" spans="2:10" ht="15.75" customHeight="1" thickBot="1">
      <c r="B8" s="27" t="s">
        <v>43</v>
      </c>
      <c r="C8" s="34">
        <v>1081.3</v>
      </c>
      <c r="D8" s="40">
        <v>0</v>
      </c>
      <c r="E8" s="23">
        <f>F8-D8</f>
        <v>2255</v>
      </c>
      <c r="F8" s="24">
        <f>F9+F11</f>
        <v>2255</v>
      </c>
      <c r="G8" s="34">
        <f>G9+G11</f>
        <v>935</v>
      </c>
      <c r="H8" s="34">
        <v>2380</v>
      </c>
      <c r="I8" s="34">
        <v>1950</v>
      </c>
      <c r="J8" s="6"/>
    </row>
    <row r="9" spans="2:10" ht="15.75">
      <c r="B9" s="28" t="s">
        <v>35</v>
      </c>
      <c r="C9" s="65">
        <v>1081.3</v>
      </c>
      <c r="D9" s="41">
        <v>0</v>
      </c>
      <c r="E9" s="22">
        <f>F9-D9</f>
        <v>2255</v>
      </c>
      <c r="F9" s="42">
        <f>'1 lentelė'!O56</f>
        <v>2255</v>
      </c>
      <c r="G9" s="55">
        <v>935</v>
      </c>
      <c r="H9" s="62">
        <v>2380</v>
      </c>
      <c r="I9" s="62">
        <v>1950</v>
      </c>
      <c r="J9" s="6"/>
    </row>
    <row r="10" spans="2:10" ht="29.25" customHeight="1">
      <c r="B10" s="18" t="s">
        <v>36</v>
      </c>
      <c r="C10" s="66">
        <v>0</v>
      </c>
      <c r="D10" s="43">
        <v>0</v>
      </c>
      <c r="E10" s="19">
        <f>F10-D10</f>
        <v>0</v>
      </c>
      <c r="F10" s="44">
        <v>0</v>
      </c>
      <c r="G10" s="56">
        <v>0</v>
      </c>
      <c r="H10" s="36">
        <v>0</v>
      </c>
      <c r="I10" s="64">
        <v>0</v>
      </c>
      <c r="J10" s="6"/>
    </row>
    <row r="11" spans="2:10" ht="39.75" customHeight="1" thickBot="1">
      <c r="B11" s="29" t="s">
        <v>37</v>
      </c>
      <c r="C11" s="67">
        <v>0</v>
      </c>
      <c r="D11" s="45">
        <v>0</v>
      </c>
      <c r="E11" s="25">
        <f>F11-D11</f>
        <v>0</v>
      </c>
      <c r="F11" s="46">
        <f>'1 lentelė'!Q56</f>
        <v>0</v>
      </c>
      <c r="G11" s="57">
        <v>0</v>
      </c>
      <c r="H11" s="63">
        <v>0</v>
      </c>
      <c r="I11" s="63">
        <v>0</v>
      </c>
      <c r="J11" s="6"/>
    </row>
    <row r="12" spans="2:9" ht="21.75" customHeight="1" thickBot="1">
      <c r="B12" s="27" t="s">
        <v>38</v>
      </c>
      <c r="C12" s="34">
        <v>1081.3</v>
      </c>
      <c r="D12" s="40">
        <v>0</v>
      </c>
      <c r="E12" s="23">
        <f>F12-D12</f>
        <v>2255</v>
      </c>
      <c r="F12" s="24">
        <v>2255</v>
      </c>
      <c r="G12" s="34">
        <f>G13+G22</f>
        <v>935</v>
      </c>
      <c r="H12" s="34">
        <v>2380</v>
      </c>
      <c r="I12" s="34">
        <v>1950</v>
      </c>
    </row>
    <row r="13" spans="2:9" ht="27.75" customHeight="1">
      <c r="B13" s="30" t="s">
        <v>44</v>
      </c>
      <c r="C13" s="35">
        <v>1081.3</v>
      </c>
      <c r="D13" s="47">
        <v>0</v>
      </c>
      <c r="E13" s="26">
        <f>E14+E21</f>
        <v>2055</v>
      </c>
      <c r="F13" s="48">
        <f>F14+F21</f>
        <v>2255</v>
      </c>
      <c r="G13" s="58">
        <f>G14+G21</f>
        <v>935</v>
      </c>
      <c r="H13" s="35">
        <v>2380</v>
      </c>
      <c r="I13" s="35">
        <v>1950</v>
      </c>
    </row>
    <row r="14" spans="2:9" ht="15.75">
      <c r="B14" s="31" t="s">
        <v>45</v>
      </c>
      <c r="C14" s="68">
        <v>1081.3</v>
      </c>
      <c r="D14" s="49">
        <f>D15+D16+D17+D18+D19</f>
        <v>0</v>
      </c>
      <c r="E14" s="20">
        <f aca="true" t="shared" si="0" ref="E14:E19">F14-D14</f>
        <v>2055</v>
      </c>
      <c r="F14" s="50">
        <v>2055</v>
      </c>
      <c r="G14" s="59">
        <f>G15+G16+G17+G18++G19</f>
        <v>935</v>
      </c>
      <c r="H14" s="37">
        <f>H15+H16+H17+H18+H19</f>
        <v>2180</v>
      </c>
      <c r="I14" s="37">
        <v>1750</v>
      </c>
    </row>
    <row r="15" spans="2:9" ht="38.25" customHeight="1">
      <c r="B15" s="18" t="s">
        <v>98</v>
      </c>
      <c r="C15" s="66">
        <v>0</v>
      </c>
      <c r="D15" s="43">
        <v>0</v>
      </c>
      <c r="E15" s="8">
        <v>0</v>
      </c>
      <c r="F15" s="44">
        <v>0</v>
      </c>
      <c r="G15" s="56">
        <v>0</v>
      </c>
      <c r="H15" s="36">
        <v>0</v>
      </c>
      <c r="I15" s="36">
        <v>0</v>
      </c>
    </row>
    <row r="16" spans="2:9" ht="42.75" customHeight="1">
      <c r="B16" s="18" t="s">
        <v>109</v>
      </c>
      <c r="C16" s="66">
        <v>0</v>
      </c>
      <c r="D16" s="43">
        <v>0</v>
      </c>
      <c r="E16" s="8">
        <f t="shared" si="0"/>
        <v>0</v>
      </c>
      <c r="F16" s="44">
        <v>0</v>
      </c>
      <c r="G16" s="56">
        <v>0</v>
      </c>
      <c r="H16" s="36">
        <v>0</v>
      </c>
      <c r="I16" s="36">
        <v>0</v>
      </c>
    </row>
    <row r="17" spans="2:9" ht="40.5" customHeight="1">
      <c r="B17" s="18" t="s">
        <v>108</v>
      </c>
      <c r="C17" s="66">
        <v>0</v>
      </c>
      <c r="D17" s="43">
        <v>0</v>
      </c>
      <c r="E17" s="8">
        <v>0</v>
      </c>
      <c r="F17" s="44">
        <v>0</v>
      </c>
      <c r="G17" s="56">
        <v>0</v>
      </c>
      <c r="H17" s="36">
        <v>0</v>
      </c>
      <c r="I17" s="36">
        <v>0</v>
      </c>
    </row>
    <row r="18" spans="2:9" ht="42.75" customHeight="1">
      <c r="B18" s="18" t="s">
        <v>110</v>
      </c>
      <c r="C18" s="66">
        <v>0</v>
      </c>
      <c r="D18" s="43">
        <v>0</v>
      </c>
      <c r="E18" s="8">
        <f t="shared" si="0"/>
        <v>0</v>
      </c>
      <c r="F18" s="44">
        <v>0</v>
      </c>
      <c r="G18" s="56">
        <v>0</v>
      </c>
      <c r="H18" s="36">
        <v>0</v>
      </c>
      <c r="I18" s="36">
        <v>0</v>
      </c>
    </row>
    <row r="19" spans="2:9" ht="35.25" customHeight="1">
      <c r="B19" s="18" t="s">
        <v>97</v>
      </c>
      <c r="C19" s="36">
        <v>1081.3</v>
      </c>
      <c r="D19" s="43">
        <v>0</v>
      </c>
      <c r="E19" s="8">
        <f t="shared" si="0"/>
        <v>2055</v>
      </c>
      <c r="F19" s="44">
        <v>2055</v>
      </c>
      <c r="G19" s="56">
        <v>935</v>
      </c>
      <c r="H19" s="36">
        <v>2180</v>
      </c>
      <c r="I19" s="36">
        <v>1750</v>
      </c>
    </row>
    <row r="20" spans="2:9" ht="65.25" customHeight="1">
      <c r="B20" s="18" t="s">
        <v>99</v>
      </c>
      <c r="C20" s="36">
        <v>0</v>
      </c>
      <c r="D20" s="43">
        <v>0</v>
      </c>
      <c r="E20" s="8">
        <v>0</v>
      </c>
      <c r="F20" s="44">
        <v>0</v>
      </c>
      <c r="G20" s="56">
        <v>0</v>
      </c>
      <c r="H20" s="36">
        <v>0</v>
      </c>
      <c r="I20" s="36">
        <v>0</v>
      </c>
    </row>
    <row r="21" spans="2:9" ht="30" customHeight="1">
      <c r="B21" s="31" t="s">
        <v>46</v>
      </c>
      <c r="C21" s="37">
        <v>0</v>
      </c>
      <c r="D21" s="49">
        <v>0</v>
      </c>
      <c r="E21" s="20">
        <v>0</v>
      </c>
      <c r="F21" s="50">
        <v>200</v>
      </c>
      <c r="G21" s="59">
        <v>0</v>
      </c>
      <c r="H21" s="37">
        <v>200</v>
      </c>
      <c r="I21" s="37">
        <v>200</v>
      </c>
    </row>
    <row r="22" spans="2:9" ht="18" customHeight="1">
      <c r="B22" s="32" t="s">
        <v>47</v>
      </c>
      <c r="C22" s="38">
        <f aca="true" t="shared" si="1" ref="C22:I22">C23+C25+C26+C27</f>
        <v>0</v>
      </c>
      <c r="D22" s="51">
        <f t="shared" si="1"/>
        <v>0</v>
      </c>
      <c r="E22" s="21">
        <f t="shared" si="1"/>
        <v>0</v>
      </c>
      <c r="F22" s="52">
        <f t="shared" si="1"/>
        <v>0</v>
      </c>
      <c r="G22" s="60">
        <f t="shared" si="1"/>
        <v>0</v>
      </c>
      <c r="H22" s="38">
        <f t="shared" si="1"/>
        <v>0</v>
      </c>
      <c r="I22" s="38">
        <f t="shared" si="1"/>
        <v>0</v>
      </c>
    </row>
    <row r="23" spans="2:9" ht="19.5" customHeight="1">
      <c r="B23" s="18" t="s">
        <v>106</v>
      </c>
      <c r="C23" s="36">
        <v>0</v>
      </c>
      <c r="D23" s="43">
        <v>0</v>
      </c>
      <c r="E23" s="8">
        <v>0</v>
      </c>
      <c r="F23" s="44">
        <v>0</v>
      </c>
      <c r="G23" s="56">
        <v>0</v>
      </c>
      <c r="H23" s="36">
        <v>0</v>
      </c>
      <c r="I23" s="36">
        <v>0</v>
      </c>
    </row>
    <row r="24" spans="2:9" ht="19.5" customHeight="1">
      <c r="B24" s="18" t="s">
        <v>100</v>
      </c>
      <c r="C24" s="36">
        <v>0</v>
      </c>
      <c r="D24" s="43">
        <v>0</v>
      </c>
      <c r="E24" s="8">
        <v>0</v>
      </c>
      <c r="F24" s="44">
        <v>0</v>
      </c>
      <c r="G24" s="56">
        <v>0</v>
      </c>
      <c r="H24" s="36">
        <v>0</v>
      </c>
      <c r="I24" s="36">
        <v>0</v>
      </c>
    </row>
    <row r="25" spans="2:9" ht="27" customHeight="1">
      <c r="B25" s="18" t="s">
        <v>107</v>
      </c>
      <c r="C25" s="36">
        <v>0</v>
      </c>
      <c r="D25" s="43">
        <v>0</v>
      </c>
      <c r="E25" s="8">
        <v>0</v>
      </c>
      <c r="F25" s="44">
        <v>0</v>
      </c>
      <c r="G25" s="56">
        <v>0</v>
      </c>
      <c r="H25" s="36">
        <v>0</v>
      </c>
      <c r="I25" s="36">
        <v>0</v>
      </c>
    </row>
    <row r="26" spans="2:9" ht="30.75" customHeight="1">
      <c r="B26" s="18" t="s">
        <v>39</v>
      </c>
      <c r="C26" s="36">
        <v>0</v>
      </c>
      <c r="D26" s="43">
        <v>0</v>
      </c>
      <c r="E26" s="8">
        <v>0</v>
      </c>
      <c r="F26" s="44">
        <v>0</v>
      </c>
      <c r="G26" s="56">
        <v>0</v>
      </c>
      <c r="H26" s="36">
        <v>0</v>
      </c>
      <c r="I26" s="36">
        <v>0</v>
      </c>
    </row>
    <row r="27" spans="2:9" ht="16.5" thickBot="1">
      <c r="B27" s="33" t="s">
        <v>111</v>
      </c>
      <c r="C27" s="39">
        <v>0</v>
      </c>
      <c r="D27" s="53">
        <v>0</v>
      </c>
      <c r="E27" s="9">
        <v>0</v>
      </c>
      <c r="F27" s="54">
        <v>0</v>
      </c>
      <c r="G27" s="61">
        <v>0</v>
      </c>
      <c r="H27" s="39">
        <v>0</v>
      </c>
      <c r="I27" s="39">
        <v>0</v>
      </c>
    </row>
    <row r="28" spans="2:10" ht="18" customHeight="1">
      <c r="B28" s="735"/>
      <c r="C28" s="736"/>
      <c r="D28" s="736"/>
      <c r="E28" s="736"/>
      <c r="F28" s="736"/>
      <c r="G28" s="736"/>
      <c r="H28" s="736"/>
      <c r="I28" s="736"/>
      <c r="J28" s="10"/>
    </row>
    <row r="29" spans="2:10" ht="12.75">
      <c r="B29" s="11"/>
      <c r="C29" s="11"/>
      <c r="D29" s="11"/>
      <c r="E29" s="11"/>
      <c r="F29" s="11"/>
      <c r="G29" s="11"/>
      <c r="H29" s="12"/>
      <c r="I29" s="13"/>
      <c r="J29" s="14"/>
    </row>
    <row r="30" spans="2:10" ht="12.75">
      <c r="B30" s="11"/>
      <c r="C30" s="11"/>
      <c r="D30" s="11"/>
      <c r="E30" s="11"/>
      <c r="F30" s="15"/>
      <c r="G30" s="16"/>
      <c r="H30" s="16"/>
      <c r="I30" s="17"/>
      <c r="J30" s="14"/>
    </row>
    <row r="31" spans="2:10" ht="12.75">
      <c r="B31" s="4"/>
      <c r="C31" s="4"/>
      <c r="D31" s="4"/>
      <c r="E31" s="1"/>
      <c r="F31" s="3"/>
      <c r="G31" s="1"/>
      <c r="H31" s="2"/>
      <c r="I31" s="1"/>
      <c r="J31" s="2"/>
    </row>
  </sheetData>
  <sheetProtection/>
  <mergeCells count="12">
    <mergeCell ref="I3:I7"/>
    <mergeCell ref="D5:D7"/>
    <mergeCell ref="E5:E7"/>
    <mergeCell ref="F5:F7"/>
    <mergeCell ref="H3:H7"/>
    <mergeCell ref="B28:I28"/>
    <mergeCell ref="B1:J1"/>
    <mergeCell ref="D4:F4"/>
    <mergeCell ref="B3:B7"/>
    <mergeCell ref="C3:C7"/>
    <mergeCell ref="D3:F3"/>
    <mergeCell ref="G3:G7"/>
  </mergeCells>
  <printOptions/>
  <pageMargins left="0.3937007874015748" right="0.1968503937007874" top="0.49" bottom="0.43" header="0.2362204724409449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Snieguole Kacerauskaite</cp:lastModifiedBy>
  <cp:lastPrinted>2007-01-09T08:35:21Z</cp:lastPrinted>
  <dcterms:created xsi:type="dcterms:W3CDTF">2004-04-19T12:01:47Z</dcterms:created>
  <dcterms:modified xsi:type="dcterms:W3CDTF">2012-09-26T07:03:20Z</dcterms:modified>
  <cp:category/>
  <cp:version/>
  <cp:contentType/>
  <cp:contentStatus/>
</cp:coreProperties>
</file>