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706" activeTab="0"/>
  </bookViews>
  <sheets>
    <sheet name="1 lentelė" sheetId="1" r:id="rId1"/>
    <sheet name="programos lėšų poreikis " sheetId="2" r:id="rId2"/>
  </sheets>
  <definedNames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<sst xmlns="http://schemas.openxmlformats.org/spreadsheetml/2006/main" count="136" uniqueCount="87">
  <si>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</si>
  <si>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</si>
  <si>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</si>
  <si>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</si>
  <si>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</si>
  <si>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</si>
  <si>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</si>
  <si>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</si>
  <si>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</si>
  <si>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Uždavinio vertinimo kriterijaus</t>
  </si>
  <si>
    <t>Iš viso</t>
  </si>
  <si>
    <t>Išlaidoms</t>
  </si>
  <si>
    <t>Darbo užmokesčiui</t>
  </si>
  <si>
    <t>01</t>
  </si>
  <si>
    <t>2007 m.</t>
  </si>
  <si>
    <t>2007-ųjų metų išlaidų projektas</t>
  </si>
  <si>
    <t>04</t>
  </si>
  <si>
    <t>188710823</t>
  </si>
  <si>
    <t>Iš viso:</t>
  </si>
  <si>
    <t>Iš viso uždaviniui:</t>
  </si>
  <si>
    <t>Iš viso tikslui:</t>
  </si>
  <si>
    <t>Iš viso  programai:</t>
  </si>
  <si>
    <t>Pavadinimas</t>
  </si>
  <si>
    <t>Planas</t>
  </si>
  <si>
    <t>Turtui įsigyti ir finansiniams įsipareigojimams vykdyti</t>
  </si>
  <si>
    <t>Ekonominės klasifikacijos grupės</t>
  </si>
  <si>
    <t>Paraiška biudžetiniams</t>
  </si>
  <si>
    <t>bazinis biudžetas</t>
  </si>
  <si>
    <t>pakeitimai/
(+padidėjimas
-sumažėjimas)</t>
  </si>
  <si>
    <t>iš viso</t>
  </si>
  <si>
    <t>1. Iš viso lėšų poreikis programai:</t>
  </si>
  <si>
    <t>1.1.išlaidoms</t>
  </si>
  <si>
    <t>1.1.1.iš jų darbo užmokesčiui</t>
  </si>
  <si>
    <t>1.2. turtui įsigyti ir finansiniams įsipareigojimams vykdyti</t>
  </si>
  <si>
    <t>2. Finansavimas</t>
  </si>
  <si>
    <t>TIKSLŲ, UŽDAVINIŲ, UŽDAVINIŲ VERTINIMO KRITERIJŲ, PRIEMONIŲ IR PRIEMONIŲ IŠLAIDŲ SUVESTINĖ</t>
  </si>
  <si>
    <t>16</t>
  </si>
  <si>
    <t>Projektas 2008 m.</t>
  </si>
  <si>
    <t>Priemonės vykdytojo kodas (2006 m.)</t>
  </si>
  <si>
    <t>SB(VB)</t>
  </si>
  <si>
    <t>Įdarbinta bedarbių</t>
  </si>
  <si>
    <t>SB</t>
  </si>
  <si>
    <t>Srateginis tikslas 04. Gerinti socialinę aplinką, teikiant kokybiškas švietimo, sporto, sveikatos apsaugos, socialinės paramos ir kitas socialines paslaugas.</t>
  </si>
  <si>
    <t>Finansavimo šaltiniai</t>
  </si>
  <si>
    <t>2006 m. išlaidos, tūkst. Lt</t>
  </si>
  <si>
    <t xml:space="preserve">16 Viešųjų darbų programa </t>
  </si>
  <si>
    <t xml:space="preserve">Miesto teritorijų tvarkymo darbų organizavimas </t>
  </si>
  <si>
    <t>Užtikrinti viešųjų darbų organizavimą ir kontrolę</t>
  </si>
  <si>
    <t>02</t>
  </si>
  <si>
    <t>03</t>
  </si>
  <si>
    <t>Darbų organizavimas socialinėje sferoje</t>
  </si>
  <si>
    <t>Darbų organizavimas švietimo įstaigose</t>
  </si>
  <si>
    <t>2008-ųjų metų išlaidų projektas</t>
  </si>
  <si>
    <t>2008 m.</t>
  </si>
  <si>
    <t>2009 m.</t>
  </si>
  <si>
    <t>2007 m. patvirtinta KMT</t>
  </si>
  <si>
    <t>2007 m. išlaidų projektas</t>
  </si>
  <si>
    <t>2006 m. išlaidos</t>
  </si>
  <si>
    <t>Darbų organizavimas kitose įstatymu numatytose teritorijose</t>
  </si>
  <si>
    <t>Dalyvauti rengiant ir įgyvendinant Lietuvos respublikos darbo politikos priemones ir užimtumo programas</t>
  </si>
  <si>
    <t>Asignavimai 2006 m.</t>
  </si>
  <si>
    <t>2007-iems m. patvirtinta Klaipėdos m. savivaldybės tarybos</t>
  </si>
  <si>
    <t>Projektas 2009 m.</t>
  </si>
  <si>
    <t>2.1. SAVIVALDYBĖS LĖŠOS:</t>
  </si>
  <si>
    <t xml:space="preserve"> 2.1.1. savivaldybės biudžetas:</t>
  </si>
  <si>
    <t>2.2. KITOS LĖŠOS:</t>
  </si>
  <si>
    <t xml:space="preserve">Programos (Nr. 16)  lėšų  poreikis ir numatomi finansavimo šaltiniai </t>
  </si>
  <si>
    <t>2007 m. projektas tūkst. Lt</t>
  </si>
  <si>
    <t>SAVIVALDYBĖS  LĖŠOS</t>
  </si>
  <si>
    <r>
      <t xml:space="preserve">Kitos savivaldybės biudžeto lėšos </t>
    </r>
    <r>
      <rPr>
        <b/>
        <sz val="9"/>
        <rFont val="Times New Roman"/>
        <family val="1"/>
      </rPr>
      <t>SB</t>
    </r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</si>
  <si>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</si>
  <si>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r>
      <t xml:space="preserve">Specialiosios programos lėšos(pajamos už atsitiktines paslaugas) </t>
    </r>
    <r>
      <rPr>
        <b/>
        <sz val="9"/>
        <rFont val="Times New Roman"/>
        <family val="1"/>
      </rPr>
      <t>SB(SP)</t>
    </r>
  </si>
  <si>
    <t>KITOS  LĖŠOS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</si>
  <si>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</si>
  <si>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0</t>
  </si>
  <si>
    <t>2.1.1.1. iš jo kitos savivaldybės biudžeto lėšos</t>
  </si>
  <si>
    <t xml:space="preserve"> 2.1.1.2.iš jo valstybės biudžeto specialiosios tikslinės dotacijos lėšos</t>
  </si>
  <si>
    <t>2.1.2. savivaldybės privatizavimo fondo lėšos</t>
  </si>
  <si>
    <r>
      <t xml:space="preserve">2007-2009 M. KLAIPĖDOS MIESTO SAVIVALDYBĖS                         
</t>
    </r>
    <r>
      <rPr>
        <b/>
        <sz val="10"/>
        <rFont val="Times New Roman"/>
        <family val="1"/>
      </rPr>
      <t>VIEŠŲJŲ DARBŲ PROGRAMA (NR.16)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</si>
  <si>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</si>
  <si>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t xml:space="preserve"> 2.1.1.3.iš josavivaldybės aplinkos apsaugos rėmimo specialiosios programos lėšos</t>
  </si>
  <si>
    <t>2.1.1.4. iš jo specialiosios programos lėšos  (pajamos  už atsitiktines paslaugas)</t>
  </si>
  <si>
    <t>2.2.1. Valstybės biudžeto  lėšos</t>
  </si>
  <si>
    <t>2.2.2. Europos Sąjungos paramos lėšos</t>
  </si>
  <si>
    <t>2.2.3. Kiti finansavimo šaltiniai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</si>
  <si>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</si>
  <si>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2007 m. patvirtinta Klaipėdos m. savivaldybės tarybos, tūkst. Lt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</si>
</sst>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 vertical="top"/>
    </xf>
    <xf numFmtId="172" fontId="4" fillId="33" borderId="10" xfId="0" applyNumberFormat="1" applyFont="1" applyFill="1" applyBorder="1" applyAlignment="1">
      <alignment horizontal="center" vertical="top"/>
    </xf>
    <xf numFmtId="172" fontId="4" fillId="33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0" fontId="9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4" fillId="34" borderId="12" xfId="0" applyNumberFormat="1" applyFont="1" applyFill="1" applyBorder="1" applyAlignment="1">
      <alignment horizontal="center" vertical="top"/>
    </xf>
    <xf numFmtId="172" fontId="4" fillId="34" borderId="13" xfId="0" applyNumberFormat="1" applyFont="1" applyFill="1" applyBorder="1" applyAlignment="1">
      <alignment horizontal="center" vertical="top"/>
    </xf>
    <xf numFmtId="172" fontId="4" fillId="34" borderId="14" xfId="0" applyNumberFormat="1" applyFont="1" applyFill="1" applyBorder="1" applyAlignment="1">
      <alignment horizontal="center" vertical="top"/>
    </xf>
    <xf numFmtId="172" fontId="4" fillId="34" borderId="15" xfId="0" applyNumberFormat="1" applyFont="1" applyFill="1" applyBorder="1" applyAlignment="1">
      <alignment horizontal="center" vertical="top"/>
    </xf>
    <xf numFmtId="172" fontId="4" fillId="34" borderId="16" xfId="0" applyNumberFormat="1" applyFont="1" applyFill="1" applyBorder="1" applyAlignment="1">
      <alignment horizontal="center" vertical="top"/>
    </xf>
    <xf numFmtId="172" fontId="4" fillId="34" borderId="17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72" fontId="4" fillId="33" borderId="18" xfId="0" applyNumberFormat="1" applyFont="1" applyFill="1" applyBorder="1" applyAlignment="1">
      <alignment horizontal="center" vertical="top"/>
    </xf>
    <xf numFmtId="172" fontId="16" fillId="0" borderId="0" xfId="0" applyNumberFormat="1" applyFont="1" applyBorder="1" applyAlignment="1">
      <alignment vertical="top"/>
    </xf>
    <xf numFmtId="49" fontId="5" fillId="34" borderId="19" xfId="0" applyNumberFormat="1" applyFont="1" applyFill="1" applyBorder="1" applyAlignment="1">
      <alignment horizontal="right" vertical="top"/>
    </xf>
    <xf numFmtId="49" fontId="4" fillId="34" borderId="20" xfId="0" applyNumberFormat="1" applyFont="1" applyFill="1" applyBorder="1" applyAlignment="1">
      <alignment horizontal="right" vertical="top"/>
    </xf>
    <xf numFmtId="49" fontId="4" fillId="34" borderId="15" xfId="0" applyNumberFormat="1" applyFont="1" applyFill="1" applyBorder="1" applyAlignment="1">
      <alignment horizontal="right" vertical="top"/>
    </xf>
    <xf numFmtId="49" fontId="4" fillId="35" borderId="21" xfId="0" applyNumberFormat="1" applyFont="1" applyFill="1" applyBorder="1" applyAlignment="1">
      <alignment horizontal="center" vertical="top"/>
    </xf>
    <xf numFmtId="49" fontId="4" fillId="36" borderId="22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/>
    </xf>
    <xf numFmtId="172" fontId="5" fillId="37" borderId="24" xfId="0" applyNumberFormat="1" applyFont="1" applyFill="1" applyBorder="1" applyAlignment="1">
      <alignment horizontal="center" vertical="top"/>
    </xf>
    <xf numFmtId="172" fontId="5" fillId="37" borderId="25" xfId="0" applyNumberFormat="1" applyFont="1" applyFill="1" applyBorder="1" applyAlignment="1">
      <alignment horizontal="center" vertical="top"/>
    </xf>
    <xf numFmtId="172" fontId="4" fillId="0" borderId="26" xfId="0" applyNumberFormat="1" applyFont="1" applyFill="1" applyBorder="1" applyAlignment="1">
      <alignment horizontal="center" vertical="top"/>
    </xf>
    <xf numFmtId="172" fontId="5" fillId="0" borderId="27" xfId="0" applyNumberFormat="1" applyFont="1" applyFill="1" applyBorder="1" applyAlignment="1">
      <alignment horizontal="center" vertical="top"/>
    </xf>
    <xf numFmtId="172" fontId="5" fillId="0" borderId="25" xfId="0" applyNumberFormat="1" applyFont="1" applyFill="1" applyBorder="1" applyAlignment="1">
      <alignment horizontal="center" vertical="top"/>
    </xf>
    <xf numFmtId="172" fontId="4" fillId="0" borderId="25" xfId="0" applyNumberFormat="1" applyFont="1" applyFill="1" applyBorder="1" applyAlignment="1">
      <alignment horizontal="center" vertical="top"/>
    </xf>
    <xf numFmtId="172" fontId="4" fillId="0" borderId="28" xfId="0" applyNumberFormat="1" applyFont="1" applyFill="1" applyBorder="1" applyAlignment="1">
      <alignment horizontal="center" vertical="top"/>
    </xf>
    <xf numFmtId="172" fontId="5" fillId="33" borderId="24" xfId="0" applyNumberFormat="1" applyFont="1" applyFill="1" applyBorder="1" applyAlignment="1">
      <alignment horizontal="center" vertical="top"/>
    </xf>
    <xf numFmtId="172" fontId="5" fillId="33" borderId="25" xfId="0" applyNumberFormat="1" applyFont="1" applyFill="1" applyBorder="1" applyAlignment="1">
      <alignment horizontal="center" vertical="top"/>
    </xf>
    <xf numFmtId="172" fontId="4" fillId="33" borderId="25" xfId="0" applyNumberFormat="1" applyFont="1" applyFill="1" applyBorder="1" applyAlignment="1">
      <alignment horizontal="center" vertical="top"/>
    </xf>
    <xf numFmtId="172" fontId="5" fillId="0" borderId="29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172" fontId="5" fillId="37" borderId="31" xfId="0" applyNumberFormat="1" applyFont="1" applyFill="1" applyBorder="1" applyAlignment="1">
      <alignment horizontal="center" vertical="top"/>
    </xf>
    <xf numFmtId="172" fontId="5" fillId="37" borderId="10" xfId="0" applyNumberFormat="1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/>
    </xf>
    <xf numFmtId="172" fontId="5" fillId="33" borderId="31" xfId="0" applyNumberFormat="1" applyFont="1" applyFill="1" applyBorder="1" applyAlignment="1">
      <alignment horizontal="center" vertical="top"/>
    </xf>
    <xf numFmtId="172" fontId="5" fillId="0" borderId="33" xfId="0" applyNumberFormat="1" applyFont="1" applyFill="1" applyBorder="1" applyAlignment="1">
      <alignment horizontal="center" vertical="top"/>
    </xf>
    <xf numFmtId="0" fontId="4" fillId="33" borderId="34" xfId="0" applyFont="1" applyFill="1" applyBorder="1" applyAlignment="1">
      <alignment horizontal="right" vertical="top"/>
    </xf>
    <xf numFmtId="172" fontId="4" fillId="33" borderId="35" xfId="0" applyNumberFormat="1" applyFont="1" applyFill="1" applyBorder="1" applyAlignment="1">
      <alignment horizontal="center" vertical="top"/>
    </xf>
    <xf numFmtId="172" fontId="4" fillId="33" borderId="36" xfId="0" applyNumberFormat="1" applyFont="1" applyFill="1" applyBorder="1" applyAlignment="1">
      <alignment horizontal="center" vertical="top"/>
    </xf>
    <xf numFmtId="172" fontId="4" fillId="33" borderId="37" xfId="0" applyNumberFormat="1" applyFont="1" applyFill="1" applyBorder="1" applyAlignment="1">
      <alignment horizontal="center" vertical="top"/>
    </xf>
    <xf numFmtId="172" fontId="4" fillId="33" borderId="18" xfId="0" applyNumberFormat="1" applyFont="1" applyFill="1" applyBorder="1" applyAlignment="1">
      <alignment horizontal="center" vertical="top"/>
    </xf>
    <xf numFmtId="172" fontId="4" fillId="33" borderId="38" xfId="0" applyNumberFormat="1" applyFont="1" applyFill="1" applyBorder="1" applyAlignment="1">
      <alignment horizontal="center" vertical="top"/>
    </xf>
    <xf numFmtId="49" fontId="4" fillId="35" borderId="21" xfId="0" applyNumberFormat="1" applyFont="1" applyFill="1" applyBorder="1" applyAlignment="1">
      <alignment horizontal="center" vertical="top"/>
    </xf>
    <xf numFmtId="49" fontId="4" fillId="36" borderId="22" xfId="0" applyNumberFormat="1" applyFont="1" applyFill="1" applyBorder="1" applyAlignment="1">
      <alignment vertical="top"/>
    </xf>
    <xf numFmtId="172" fontId="4" fillId="36" borderId="21" xfId="0" applyNumberFormat="1" applyFont="1" applyFill="1" applyBorder="1" applyAlignment="1">
      <alignment horizontal="center" vertical="top"/>
    </xf>
    <xf numFmtId="172" fontId="4" fillId="36" borderId="22" xfId="0" applyNumberFormat="1" applyFont="1" applyFill="1" applyBorder="1" applyAlignment="1">
      <alignment horizontal="center" vertical="top"/>
    </xf>
    <xf numFmtId="172" fontId="4" fillId="36" borderId="39" xfId="0" applyNumberFormat="1" applyFont="1" applyFill="1" applyBorder="1" applyAlignment="1">
      <alignment horizontal="center" vertical="top"/>
    </xf>
    <xf numFmtId="172" fontId="4" fillId="36" borderId="40" xfId="0" applyNumberFormat="1" applyFont="1" applyFill="1" applyBorder="1" applyAlignment="1">
      <alignment horizontal="center" vertical="top"/>
    </xf>
    <xf numFmtId="172" fontId="4" fillId="36" borderId="22" xfId="0" applyNumberFormat="1" applyFont="1" applyFill="1" applyBorder="1" applyAlignment="1">
      <alignment horizontal="center" vertical="top"/>
    </xf>
    <xf numFmtId="172" fontId="4" fillId="36" borderId="41" xfId="0" applyNumberFormat="1" applyFont="1" applyFill="1" applyBorder="1" applyAlignment="1">
      <alignment horizontal="center" vertical="top"/>
    </xf>
    <xf numFmtId="172" fontId="4" fillId="35" borderId="42" xfId="0" applyNumberFormat="1" applyFont="1" applyFill="1" applyBorder="1" applyAlignment="1">
      <alignment horizontal="center" vertical="top"/>
    </xf>
    <xf numFmtId="172" fontId="4" fillId="35" borderId="22" xfId="0" applyNumberFormat="1" applyFont="1" applyFill="1" applyBorder="1" applyAlignment="1">
      <alignment horizontal="center" vertical="top"/>
    </xf>
    <xf numFmtId="172" fontId="4" fillId="35" borderId="39" xfId="0" applyNumberFormat="1" applyFont="1" applyFill="1" applyBorder="1" applyAlignment="1">
      <alignment horizontal="center" vertical="top"/>
    </xf>
    <xf numFmtId="172" fontId="4" fillId="35" borderId="40" xfId="0" applyNumberFormat="1" applyFont="1" applyFill="1" applyBorder="1" applyAlignment="1">
      <alignment horizontal="center" vertical="top"/>
    </xf>
    <xf numFmtId="172" fontId="4" fillId="35" borderId="22" xfId="0" applyNumberFormat="1" applyFont="1" applyFill="1" applyBorder="1" applyAlignment="1">
      <alignment horizontal="center" vertical="top"/>
    </xf>
    <xf numFmtId="172" fontId="4" fillId="35" borderId="21" xfId="0" applyNumberFormat="1" applyFont="1" applyFill="1" applyBorder="1" applyAlignment="1">
      <alignment horizontal="center" vertical="top"/>
    </xf>
    <xf numFmtId="172" fontId="4" fillId="35" borderId="4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172" fontId="5" fillId="33" borderId="44" xfId="0" applyNumberFormat="1" applyFont="1" applyFill="1" applyBorder="1" applyAlignment="1">
      <alignment horizontal="center" vertical="top"/>
    </xf>
    <xf numFmtId="172" fontId="5" fillId="33" borderId="45" xfId="0" applyNumberFormat="1" applyFont="1" applyFill="1" applyBorder="1" applyAlignment="1">
      <alignment horizontal="center" vertical="top"/>
    </xf>
    <xf numFmtId="172" fontId="4" fillId="33" borderId="45" xfId="0" applyNumberFormat="1" applyFont="1" applyFill="1" applyBorder="1" applyAlignment="1">
      <alignment horizontal="center" vertical="top"/>
    </xf>
    <xf numFmtId="172" fontId="4" fillId="33" borderId="32" xfId="0" applyNumberFormat="1" applyFont="1" applyFill="1" applyBorder="1" applyAlignment="1">
      <alignment horizontal="center" vertical="top"/>
    </xf>
    <xf numFmtId="172" fontId="5" fillId="0" borderId="46" xfId="0" applyNumberFormat="1" applyFont="1" applyFill="1" applyBorder="1" applyAlignment="1">
      <alignment horizontal="center" vertical="top"/>
    </xf>
    <xf numFmtId="172" fontId="5" fillId="0" borderId="47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172" fontId="4" fillId="34" borderId="15" xfId="0" applyNumberFormat="1" applyFont="1" applyFill="1" applyBorder="1" applyAlignment="1">
      <alignment horizontal="center" vertical="top"/>
    </xf>
    <xf numFmtId="172" fontId="4" fillId="34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172" fontId="4" fillId="33" borderId="48" xfId="0" applyNumberFormat="1" applyFont="1" applyFill="1" applyBorder="1" applyAlignment="1">
      <alignment horizontal="center" vertical="top"/>
    </xf>
    <xf numFmtId="172" fontId="4" fillId="33" borderId="44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3" borderId="49" xfId="0" applyFont="1" applyFill="1" applyBorder="1" applyAlignment="1">
      <alignment vertical="top" wrapText="1"/>
    </xf>
    <xf numFmtId="172" fontId="13" fillId="33" borderId="50" xfId="0" applyNumberFormat="1" applyFont="1" applyFill="1" applyBorder="1" applyAlignment="1">
      <alignment horizontal="center" vertical="top" wrapText="1"/>
    </xf>
    <xf numFmtId="172" fontId="13" fillId="33" borderId="51" xfId="0" applyNumberFormat="1" applyFont="1" applyFill="1" applyBorder="1" applyAlignment="1">
      <alignment horizontal="center" vertical="top" wrapText="1"/>
    </xf>
    <xf numFmtId="172" fontId="13" fillId="33" borderId="52" xfId="0" applyNumberFormat="1" applyFont="1" applyFill="1" applyBorder="1" applyAlignment="1">
      <alignment horizontal="center" vertical="top" wrapText="1"/>
    </xf>
    <xf numFmtId="0" fontId="6" fillId="0" borderId="49" xfId="0" applyFont="1" applyBorder="1" applyAlignment="1">
      <alignment horizontal="left" vertical="top" wrapText="1" indent="1"/>
    </xf>
    <xf numFmtId="172" fontId="18" fillId="0" borderId="50" xfId="0" applyNumberFormat="1" applyFont="1" applyBorder="1" applyAlignment="1">
      <alignment horizontal="center" vertical="top" wrapText="1"/>
    </xf>
    <xf numFmtId="172" fontId="18" fillId="0" borderId="51" xfId="0" applyNumberFormat="1" applyFont="1" applyBorder="1" applyAlignment="1">
      <alignment horizontal="center" vertical="top" wrapText="1"/>
    </xf>
    <xf numFmtId="172" fontId="18" fillId="0" borderId="51" xfId="0" applyNumberFormat="1" applyFont="1" applyFill="1" applyBorder="1" applyAlignment="1">
      <alignment horizontal="center" vertical="top" wrapText="1"/>
    </xf>
    <xf numFmtId="172" fontId="18" fillId="33" borderId="50" xfId="0" applyNumberFormat="1" applyFont="1" applyFill="1" applyBorder="1" applyAlignment="1">
      <alignment horizontal="center" vertical="top" wrapText="1"/>
    </xf>
    <xf numFmtId="172" fontId="18" fillId="0" borderId="52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left" vertical="top" wrapText="1" indent="2"/>
    </xf>
    <xf numFmtId="172" fontId="18" fillId="0" borderId="53" xfId="0" applyNumberFormat="1" applyFont="1" applyBorder="1" applyAlignment="1">
      <alignment horizontal="center" vertical="top" wrapText="1"/>
    </xf>
    <xf numFmtId="172" fontId="18" fillId="0" borderId="54" xfId="0" applyNumberFormat="1" applyFont="1" applyBorder="1" applyAlignment="1">
      <alignment horizontal="center" vertical="top" wrapText="1"/>
    </xf>
    <xf numFmtId="172" fontId="18" fillId="33" borderId="33" xfId="0" applyNumberFormat="1" applyFont="1" applyFill="1" applyBorder="1" applyAlignment="1">
      <alignment horizontal="center" vertical="top" wrapText="1"/>
    </xf>
    <xf numFmtId="172" fontId="18" fillId="0" borderId="55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left" vertical="top" wrapText="1" indent="1"/>
    </xf>
    <xf numFmtId="172" fontId="18" fillId="0" borderId="57" xfId="0" applyNumberFormat="1" applyFont="1" applyBorder="1" applyAlignment="1">
      <alignment horizontal="center" vertical="top" wrapText="1"/>
    </xf>
    <xf numFmtId="172" fontId="18" fillId="0" borderId="58" xfId="0" applyNumberFormat="1" applyFont="1" applyBorder="1" applyAlignment="1">
      <alignment horizontal="center" vertical="top" wrapText="1"/>
    </xf>
    <xf numFmtId="172" fontId="18" fillId="0" borderId="59" xfId="0" applyNumberFormat="1" applyFont="1" applyBorder="1" applyAlignment="1">
      <alignment horizontal="center" vertical="top" wrapText="1"/>
    </xf>
    <xf numFmtId="172" fontId="18" fillId="33" borderId="17" xfId="0" applyNumberFormat="1" applyFont="1" applyFill="1" applyBorder="1" applyAlignment="1">
      <alignment horizontal="center" vertical="top" wrapText="1"/>
    </xf>
    <xf numFmtId="172" fontId="18" fillId="0" borderId="60" xfId="0" applyNumberFormat="1" applyFont="1" applyBorder="1" applyAlignment="1">
      <alignment horizontal="center" vertical="top" wrapText="1"/>
    </xf>
    <xf numFmtId="0" fontId="6" fillId="33" borderId="61" xfId="0" applyFont="1" applyFill="1" applyBorder="1" applyAlignment="1">
      <alignment vertical="top" wrapText="1"/>
    </xf>
    <xf numFmtId="172" fontId="13" fillId="33" borderId="59" xfId="0" applyNumberFormat="1" applyFont="1" applyFill="1" applyBorder="1" applyAlignment="1">
      <alignment horizontal="center" vertical="top" wrapText="1"/>
    </xf>
    <xf numFmtId="172" fontId="13" fillId="33" borderId="62" xfId="0" applyNumberFormat="1" applyFont="1" applyFill="1" applyBorder="1" applyAlignment="1">
      <alignment horizontal="center" vertical="top" wrapText="1"/>
    </xf>
    <xf numFmtId="172" fontId="13" fillId="33" borderId="63" xfId="0" applyNumberFormat="1" applyFont="1" applyFill="1" applyBorder="1" applyAlignment="1">
      <alignment horizontal="center" vertical="top" wrapText="1"/>
    </xf>
    <xf numFmtId="172" fontId="13" fillId="33" borderId="64" xfId="0" applyNumberFormat="1" applyFont="1" applyFill="1" applyBorder="1" applyAlignment="1">
      <alignment horizontal="center" vertical="top" wrapText="1"/>
    </xf>
    <xf numFmtId="172" fontId="13" fillId="33" borderId="65" xfId="0" applyNumberFormat="1" applyFont="1" applyFill="1" applyBorder="1" applyAlignment="1">
      <alignment horizontal="center" vertical="top" wrapText="1"/>
    </xf>
    <xf numFmtId="172" fontId="13" fillId="33" borderId="66" xfId="0" applyNumberFormat="1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vertical="top" wrapText="1"/>
    </xf>
    <xf numFmtId="172" fontId="13" fillId="0" borderId="68" xfId="0" applyNumberFormat="1" applyFont="1" applyFill="1" applyBorder="1" applyAlignment="1">
      <alignment horizontal="center" vertical="top" wrapText="1"/>
    </xf>
    <xf numFmtId="172" fontId="13" fillId="0" borderId="40" xfId="0" applyNumberFormat="1" applyFont="1" applyFill="1" applyBorder="1" applyAlignment="1">
      <alignment horizontal="center" vertical="top" wrapText="1"/>
    </xf>
    <xf numFmtId="172" fontId="13" fillId="33" borderId="68" xfId="0" applyNumberFormat="1" applyFont="1" applyFill="1" applyBorder="1" applyAlignment="1">
      <alignment horizontal="center" vertical="top" wrapText="1"/>
    </xf>
    <xf numFmtId="172" fontId="13" fillId="0" borderId="69" xfId="0" applyNumberFormat="1" applyFont="1" applyFill="1" applyBorder="1" applyAlignment="1">
      <alignment horizontal="center" vertical="top" wrapText="1"/>
    </xf>
    <xf numFmtId="0" fontId="6" fillId="0" borderId="61" xfId="0" applyFont="1" applyBorder="1" applyAlignment="1">
      <alignment horizontal="left" vertical="top" wrapText="1" indent="1"/>
    </xf>
    <xf numFmtId="172" fontId="13" fillId="0" borderId="59" xfId="0" applyNumberFormat="1" applyFont="1" applyBorder="1" applyAlignment="1">
      <alignment horizontal="center" vertical="top" wrapText="1"/>
    </xf>
    <xf numFmtId="172" fontId="13" fillId="0" borderId="58" xfId="0" applyNumberFormat="1" applyFont="1" applyBorder="1" applyAlignment="1">
      <alignment horizontal="center" vertical="top" wrapText="1"/>
    </xf>
    <xf numFmtId="172" fontId="13" fillId="0" borderId="70" xfId="0" applyNumberFormat="1" applyFont="1" applyBorder="1" applyAlignment="1">
      <alignment horizontal="center" vertical="top" wrapText="1"/>
    </xf>
    <xf numFmtId="172" fontId="13" fillId="0" borderId="66" xfId="0" applyNumberFormat="1" applyFont="1" applyBorder="1" applyAlignment="1">
      <alignment horizontal="center" vertical="top" wrapText="1"/>
    </xf>
    <xf numFmtId="0" fontId="8" fillId="0" borderId="71" xfId="0" applyFont="1" applyBorder="1" applyAlignment="1">
      <alignment horizontal="left" vertical="top" wrapText="1" indent="2"/>
    </xf>
    <xf numFmtId="172" fontId="18" fillId="0" borderId="72" xfId="0" applyNumberFormat="1" applyFont="1" applyBorder="1" applyAlignment="1">
      <alignment horizontal="center" vertical="top" wrapText="1"/>
    </xf>
    <xf numFmtId="172" fontId="18" fillId="0" borderId="47" xfId="0" applyNumberFormat="1" applyFont="1" applyBorder="1" applyAlignment="1">
      <alignment horizontal="center" vertical="top" wrapText="1"/>
    </xf>
    <xf numFmtId="172" fontId="18" fillId="0" borderId="10" xfId="0" applyNumberFormat="1" applyFont="1" applyBorder="1" applyAlignment="1">
      <alignment horizontal="center" vertical="top" wrapText="1"/>
    </xf>
    <xf numFmtId="172" fontId="18" fillId="33" borderId="72" xfId="0" applyNumberFormat="1" applyFont="1" applyFill="1" applyBorder="1" applyAlignment="1">
      <alignment horizontal="center" vertical="top" wrapText="1"/>
    </xf>
    <xf numFmtId="172" fontId="18" fillId="0" borderId="73" xfId="0" applyNumberFormat="1" applyFont="1" applyBorder="1" applyAlignment="1">
      <alignment horizontal="center" vertical="top" wrapText="1"/>
    </xf>
    <xf numFmtId="172" fontId="18" fillId="0" borderId="50" xfId="0" applyNumberFormat="1" applyFont="1" applyBorder="1" applyAlignment="1">
      <alignment horizontal="center" vertical="top"/>
    </xf>
    <xf numFmtId="172" fontId="18" fillId="0" borderId="51" xfId="0" applyNumberFormat="1" applyFont="1" applyBorder="1" applyAlignment="1">
      <alignment horizontal="center" vertical="top"/>
    </xf>
    <xf numFmtId="172" fontId="18" fillId="33" borderId="50" xfId="0" applyNumberFormat="1" applyFont="1" applyFill="1" applyBorder="1" applyAlignment="1">
      <alignment horizontal="center" vertical="top"/>
    </xf>
    <xf numFmtId="172" fontId="18" fillId="0" borderId="52" xfId="0" applyNumberFormat="1" applyFont="1" applyBorder="1" applyAlignment="1">
      <alignment horizontal="center" vertical="top"/>
    </xf>
    <xf numFmtId="172" fontId="18" fillId="0" borderId="45" xfId="0" applyNumberFormat="1" applyFont="1" applyBorder="1" applyAlignment="1">
      <alignment horizontal="center" vertical="top" wrapText="1"/>
    </xf>
    <xf numFmtId="0" fontId="6" fillId="0" borderId="67" xfId="0" applyFont="1" applyBorder="1" applyAlignment="1">
      <alignment vertical="top" wrapText="1"/>
    </xf>
    <xf numFmtId="172" fontId="13" fillId="0" borderId="68" xfId="0" applyNumberFormat="1" applyFont="1" applyBorder="1" applyAlignment="1">
      <alignment horizontal="center" vertical="top" wrapText="1"/>
    </xf>
    <xf numFmtId="172" fontId="13" fillId="0" borderId="69" xfId="0" applyNumberFormat="1" applyFont="1" applyBorder="1" applyAlignment="1">
      <alignment horizontal="center" vertical="top" wrapText="1"/>
    </xf>
    <xf numFmtId="172" fontId="18" fillId="0" borderId="70" xfId="0" applyNumberFormat="1" applyFont="1" applyBorder="1" applyAlignment="1">
      <alignment horizontal="center" vertical="top" wrapText="1"/>
    </xf>
    <xf numFmtId="0" fontId="8" fillId="0" borderId="74" xfId="0" applyFont="1" applyBorder="1" applyAlignment="1">
      <alignment horizontal="left" vertical="top" wrapText="1" indent="2"/>
    </xf>
    <xf numFmtId="172" fontId="18" fillId="0" borderId="75" xfId="0" applyNumberFormat="1" applyFont="1" applyBorder="1" applyAlignment="1">
      <alignment horizontal="center" vertical="top" wrapText="1"/>
    </xf>
    <xf numFmtId="172" fontId="18" fillId="0" borderId="37" xfId="0" applyNumberFormat="1" applyFont="1" applyBorder="1" applyAlignment="1">
      <alignment horizontal="center" vertical="top" wrapText="1"/>
    </xf>
    <xf numFmtId="172" fontId="18" fillId="0" borderId="18" xfId="0" applyNumberFormat="1" applyFont="1" applyBorder="1" applyAlignment="1">
      <alignment horizontal="center" vertical="top" wrapText="1"/>
    </xf>
    <xf numFmtId="172" fontId="18" fillId="33" borderId="75" xfId="0" applyNumberFormat="1" applyFont="1" applyFill="1" applyBorder="1" applyAlignment="1">
      <alignment horizontal="center" vertical="top" wrapText="1"/>
    </xf>
    <xf numFmtId="172" fontId="18" fillId="0" borderId="76" xfId="0" applyNumberFormat="1" applyFont="1" applyBorder="1" applyAlignment="1">
      <alignment horizontal="center" vertical="top" wrapText="1"/>
    </xf>
    <xf numFmtId="172" fontId="13" fillId="0" borderId="77" xfId="0" applyNumberFormat="1" applyFont="1" applyBorder="1" applyAlignment="1">
      <alignment horizontal="center" vertical="top" wrapText="1"/>
    </xf>
    <xf numFmtId="172" fontId="13" fillId="0" borderId="42" xfId="0" applyNumberFormat="1" applyFont="1" applyBorder="1" applyAlignment="1">
      <alignment horizontal="center" vertical="top" wrapText="1"/>
    </xf>
    <xf numFmtId="172" fontId="18" fillId="0" borderId="22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72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72" fontId="5" fillId="33" borderId="28" xfId="0" applyNumberFormat="1" applyFont="1" applyFill="1" applyBorder="1" applyAlignment="1">
      <alignment horizontal="center" vertical="top"/>
    </xf>
    <xf numFmtId="172" fontId="5" fillId="0" borderId="0" xfId="0" applyNumberFormat="1" applyFont="1" applyBorder="1" applyAlignment="1">
      <alignment horizontal="center" vertical="top"/>
    </xf>
    <xf numFmtId="172" fontId="3" fillId="34" borderId="40" xfId="0" applyNumberFormat="1" applyFont="1" applyFill="1" applyBorder="1" applyAlignment="1">
      <alignment horizontal="center" vertical="top"/>
    </xf>
    <xf numFmtId="172" fontId="3" fillId="34" borderId="78" xfId="0" applyNumberFormat="1" applyFont="1" applyFill="1" applyBorder="1" applyAlignment="1">
      <alignment horizontal="center" vertical="top"/>
    </xf>
    <xf numFmtId="172" fontId="3" fillId="34" borderId="79" xfId="0" applyNumberFormat="1" applyFont="1" applyFill="1" applyBorder="1" applyAlignment="1">
      <alignment horizontal="center" vertical="top" wrapText="1"/>
    </xf>
    <xf numFmtId="0" fontId="0" fillId="34" borderId="77" xfId="0" applyFill="1" applyBorder="1" applyAlignment="1">
      <alignment horizontal="center" vertical="top" wrapText="1"/>
    </xf>
    <xf numFmtId="0" fontId="0" fillId="34" borderId="69" xfId="0" applyFill="1" applyBorder="1" applyAlignment="1">
      <alignment horizontal="center" vertical="top" wrapText="1"/>
    </xf>
    <xf numFmtId="172" fontId="3" fillId="34" borderId="42" xfId="0" applyNumberFormat="1" applyFont="1" applyFill="1" applyBorder="1" applyAlignment="1">
      <alignment horizontal="center" vertical="top"/>
    </xf>
    <xf numFmtId="172" fontId="3" fillId="34" borderId="22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72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0" fillId="0" borderId="82" xfId="0" applyFont="1" applyBorder="1" applyAlignment="1">
      <alignment horizontal="center" vertical="top"/>
    </xf>
    <xf numFmtId="49" fontId="5" fillId="0" borderId="83" xfId="0" applyNumberFormat="1" applyFont="1" applyBorder="1" applyAlignment="1">
      <alignment horizontal="center" vertical="top"/>
    </xf>
    <xf numFmtId="49" fontId="5" fillId="0" borderId="84" xfId="0" applyNumberFormat="1" applyFont="1" applyBorder="1" applyAlignment="1">
      <alignment horizontal="center" vertical="top"/>
    </xf>
    <xf numFmtId="0" fontId="17" fillId="0" borderId="85" xfId="0" applyFont="1" applyBorder="1" applyAlignment="1">
      <alignment horizontal="center" vertical="top"/>
    </xf>
    <xf numFmtId="0" fontId="3" fillId="34" borderId="42" xfId="0" applyFont="1" applyFill="1" applyBorder="1" applyAlignment="1">
      <alignment horizontal="right" vertical="top" wrapText="1"/>
    </xf>
    <xf numFmtId="0" fontId="19" fillId="34" borderId="22" xfId="0" applyFont="1" applyFill="1" applyBorder="1" applyAlignment="1">
      <alignment vertical="top" wrapText="1"/>
    </xf>
    <xf numFmtId="0" fontId="19" fillId="34" borderId="78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8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8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8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textRotation="90" wrapText="1"/>
    </xf>
    <xf numFmtId="0" fontId="1" fillId="0" borderId="89" xfId="0" applyFont="1" applyBorder="1" applyAlignment="1">
      <alignment horizontal="center" vertical="center" textRotation="90" wrapText="1"/>
    </xf>
    <xf numFmtId="0" fontId="3" fillId="0" borderId="90" xfId="0" applyFont="1" applyBorder="1" applyAlignment="1">
      <alignment horizontal="center" vertical="top" textRotation="90" wrapText="1"/>
    </xf>
    <xf numFmtId="0" fontId="3" fillId="0" borderId="33" xfId="0" applyFont="1" applyBorder="1" applyAlignment="1">
      <alignment horizontal="center" vertical="top" textRotation="90" wrapText="1"/>
    </xf>
    <xf numFmtId="0" fontId="3" fillId="0" borderId="17" xfId="0" applyFont="1" applyBorder="1" applyAlignment="1">
      <alignment horizontal="center" vertical="top" textRotation="90" wrapText="1"/>
    </xf>
    <xf numFmtId="0" fontId="3" fillId="0" borderId="91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94" xfId="0" applyFont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 wrapText="1"/>
    </xf>
    <xf numFmtId="0" fontId="3" fillId="0" borderId="95" xfId="0" applyFont="1" applyBorder="1" applyAlignment="1">
      <alignment horizontal="center" vertical="top" wrapText="1"/>
    </xf>
    <xf numFmtId="0" fontId="3" fillId="33" borderId="86" xfId="0" applyFont="1" applyFill="1" applyBorder="1" applyAlignment="1">
      <alignment horizontal="center" vertical="top" wrapText="1"/>
    </xf>
    <xf numFmtId="0" fontId="3" fillId="33" borderId="87" xfId="0" applyFont="1" applyFill="1" applyBorder="1" applyAlignment="1">
      <alignment horizontal="center" vertical="top" wrapText="1"/>
    </xf>
    <xf numFmtId="0" fontId="3" fillId="33" borderId="95" xfId="0" applyFont="1" applyFill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97" xfId="0" applyFont="1" applyFill="1" applyBorder="1" applyAlignment="1">
      <alignment horizontal="center" vertical="center" textRotation="90" wrapText="1"/>
    </xf>
    <xf numFmtId="0" fontId="1" fillId="0" borderId="98" xfId="0" applyFont="1" applyBorder="1" applyAlignment="1">
      <alignment horizontal="center" vertical="center" textRotation="90" wrapText="1"/>
    </xf>
    <xf numFmtId="0" fontId="1" fillId="0" borderId="99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00" xfId="0" applyFont="1" applyBorder="1" applyAlignment="1">
      <alignment horizontal="center" vertical="center" textRotation="90" wrapText="1"/>
    </xf>
    <xf numFmtId="0" fontId="1" fillId="0" borderId="101" xfId="0" applyFont="1" applyBorder="1" applyAlignment="1">
      <alignment horizontal="center" vertical="center" textRotation="90" wrapText="1"/>
    </xf>
    <xf numFmtId="0" fontId="1" fillId="0" borderId="102" xfId="0" applyFont="1" applyBorder="1" applyAlignment="1">
      <alignment horizontal="center" vertical="center" textRotation="90" wrapText="1"/>
    </xf>
    <xf numFmtId="0" fontId="1" fillId="0" borderId="103" xfId="0" applyFont="1" applyBorder="1" applyAlignment="1">
      <alignment horizontal="center" vertical="center" textRotation="90" wrapText="1"/>
    </xf>
    <xf numFmtId="49" fontId="5" fillId="0" borderId="104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05" xfId="0" applyFont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/>
    </xf>
    <xf numFmtId="49" fontId="4" fillId="0" borderId="81" xfId="0" applyNumberFormat="1" applyFont="1" applyBorder="1" applyAlignment="1">
      <alignment horizontal="center" vertical="top"/>
    </xf>
    <xf numFmtId="0" fontId="7" fillId="0" borderId="82" xfId="0" applyFont="1" applyBorder="1" applyAlignment="1">
      <alignment horizontal="center" vertical="top"/>
    </xf>
    <xf numFmtId="49" fontId="12" fillId="0" borderId="106" xfId="0" applyNumberFormat="1" applyFont="1" applyBorder="1" applyAlignment="1">
      <alignment horizontal="center" vertical="top"/>
    </xf>
    <xf numFmtId="49" fontId="12" fillId="0" borderId="61" xfId="0" applyNumberFormat="1" applyFont="1" applyBorder="1" applyAlignment="1">
      <alignment horizontal="center" vertical="top"/>
    </xf>
    <xf numFmtId="0" fontId="0" fillId="0" borderId="107" xfId="0" applyFont="1" applyBorder="1" applyAlignment="1">
      <alignment horizontal="center" vertical="top"/>
    </xf>
    <xf numFmtId="0" fontId="8" fillId="0" borderId="80" xfId="0" applyFont="1" applyBorder="1" applyAlignment="1">
      <alignment horizontal="left" vertical="top" wrapText="1"/>
    </xf>
    <xf numFmtId="0" fontId="8" fillId="0" borderId="81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5" fillId="34" borderId="108" xfId="0" applyFont="1" applyFill="1" applyBorder="1" applyAlignment="1">
      <alignment horizontal="center" vertical="top"/>
    </xf>
    <xf numFmtId="0" fontId="5" fillId="34" borderId="19" xfId="0" applyFont="1" applyFill="1" applyBorder="1" applyAlignment="1">
      <alignment horizontal="center" vertical="top"/>
    </xf>
    <xf numFmtId="0" fontId="5" fillId="34" borderId="109" xfId="0" applyFont="1" applyFill="1" applyBorder="1" applyAlignment="1">
      <alignment horizontal="center" vertical="top"/>
    </xf>
    <xf numFmtId="0" fontId="1" fillId="36" borderId="77" xfId="0" applyFont="1" applyFill="1" applyBorder="1" applyAlignment="1">
      <alignment horizontal="center" vertical="top"/>
    </xf>
    <xf numFmtId="0" fontId="1" fillId="36" borderId="68" xfId="0" applyFont="1" applyFill="1" applyBorder="1" applyAlignment="1">
      <alignment horizontal="center" vertical="top"/>
    </xf>
    <xf numFmtId="0" fontId="1" fillId="35" borderId="77" xfId="0" applyFont="1" applyFill="1" applyBorder="1" applyAlignment="1">
      <alignment horizontal="center" vertical="top"/>
    </xf>
    <xf numFmtId="0" fontId="1" fillId="35" borderId="68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0" fillId="0" borderId="111" xfId="0" applyBorder="1" applyAlignment="1">
      <alignment horizontal="center" vertical="top" wrapText="1"/>
    </xf>
    <xf numFmtId="0" fontId="5" fillId="0" borderId="81" xfId="0" applyFont="1" applyBorder="1" applyAlignment="1">
      <alignment horizontal="center" vertical="top" wrapText="1"/>
    </xf>
    <xf numFmtId="0" fontId="5" fillId="0" borderId="82" xfId="0" applyFont="1" applyBorder="1" applyAlignment="1">
      <alignment horizontal="center" vertical="top" wrapText="1"/>
    </xf>
    <xf numFmtId="0" fontId="5" fillId="0" borderId="112" xfId="0" applyFont="1" applyBorder="1" applyAlignment="1">
      <alignment horizontal="left" vertical="top" wrapText="1"/>
    </xf>
    <xf numFmtId="0" fontId="0" fillId="0" borderId="113" xfId="0" applyBorder="1" applyAlignment="1">
      <alignment horizontal="left" vertical="top" wrapText="1"/>
    </xf>
    <xf numFmtId="0" fontId="0" fillId="0" borderId="70" xfId="0" applyBorder="1" applyAlignment="1">
      <alignment horizontal="center" vertical="top" wrapText="1"/>
    </xf>
    <xf numFmtId="0" fontId="14" fillId="34" borderId="30" xfId="0" applyFont="1" applyFill="1" applyBorder="1" applyAlignment="1">
      <alignment horizontal="left" vertical="top" wrapText="1"/>
    </xf>
    <xf numFmtId="0" fontId="13" fillId="34" borderId="114" xfId="0" applyFont="1" applyFill="1" applyBorder="1" applyAlignment="1">
      <alignment horizontal="left" vertical="top" wrapText="1"/>
    </xf>
    <xf numFmtId="0" fontId="0" fillId="0" borderId="115" xfId="0" applyBorder="1" applyAlignment="1">
      <alignment horizontal="left" vertical="top" wrapText="1"/>
    </xf>
    <xf numFmtId="0" fontId="0" fillId="0" borderId="116" xfId="0" applyBorder="1" applyAlignment="1">
      <alignment horizontal="left" vertical="top" wrapText="1"/>
    </xf>
    <xf numFmtId="49" fontId="4" fillId="35" borderId="117" xfId="0" applyNumberFormat="1" applyFont="1" applyFill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7" fillId="0" borderId="68" xfId="0" applyFont="1" applyBorder="1" applyAlignment="1">
      <alignment horizontal="left" vertical="top"/>
    </xf>
    <xf numFmtId="0" fontId="1" fillId="34" borderId="114" xfId="0" applyFont="1" applyFill="1" applyBorder="1" applyAlignment="1">
      <alignment horizontal="center" vertical="top"/>
    </xf>
    <xf numFmtId="0" fontId="1" fillId="34" borderId="72" xfId="0" applyFont="1" applyFill="1" applyBorder="1" applyAlignment="1">
      <alignment horizontal="center" vertical="top"/>
    </xf>
    <xf numFmtId="49" fontId="4" fillId="35" borderId="112" xfId="0" applyNumberFormat="1" applyFont="1" applyFill="1" applyBorder="1" applyAlignment="1">
      <alignment horizontal="center" vertical="top"/>
    </xf>
    <xf numFmtId="49" fontId="4" fillId="35" borderId="115" xfId="0" applyNumberFormat="1" applyFont="1" applyFill="1" applyBorder="1" applyAlignment="1">
      <alignment horizontal="center" vertical="top"/>
    </xf>
    <xf numFmtId="0" fontId="7" fillId="0" borderId="116" xfId="0" applyFont="1" applyBorder="1" applyAlignment="1">
      <alignment horizontal="center" vertical="top"/>
    </xf>
    <xf numFmtId="49" fontId="4" fillId="36" borderId="80" xfId="0" applyNumberFormat="1" applyFont="1" applyFill="1" applyBorder="1" applyAlignment="1">
      <alignment horizontal="center" vertical="top"/>
    </xf>
    <xf numFmtId="49" fontId="4" fillId="36" borderId="81" xfId="0" applyNumberFormat="1" applyFont="1" applyFill="1" applyBorder="1" applyAlignment="1">
      <alignment horizontal="center" vertical="top"/>
    </xf>
    <xf numFmtId="49" fontId="4" fillId="36" borderId="117" xfId="0" applyNumberFormat="1" applyFont="1" applyFill="1" applyBorder="1" applyAlignment="1">
      <alignment horizontal="left" vertical="top"/>
    </xf>
    <xf numFmtId="0" fontId="7" fillId="36" borderId="77" xfId="0" applyFont="1" applyFill="1" applyBorder="1" applyAlignment="1">
      <alignment horizontal="left" vertical="top"/>
    </xf>
    <xf numFmtId="0" fontId="7" fillId="36" borderId="68" xfId="0" applyFont="1" applyFill="1" applyBorder="1" applyAlignment="1">
      <alignment horizontal="left" vertical="top"/>
    </xf>
    <xf numFmtId="0" fontId="0" fillId="0" borderId="118" xfId="0" applyBorder="1" applyAlignment="1">
      <alignment horizontal="center" vertical="top" wrapText="1"/>
    </xf>
    <xf numFmtId="0" fontId="5" fillId="0" borderId="119" xfId="0" applyFont="1" applyBorder="1" applyAlignment="1">
      <alignment horizontal="left" vertical="top" wrapText="1"/>
    </xf>
    <xf numFmtId="0" fontId="0" fillId="0" borderId="70" xfId="0" applyBorder="1" applyAlignment="1">
      <alignment vertical="top" wrapText="1"/>
    </xf>
    <xf numFmtId="0" fontId="0" fillId="0" borderId="120" xfId="0" applyBorder="1" applyAlignment="1">
      <alignment vertical="top" wrapText="1"/>
    </xf>
    <xf numFmtId="49" fontId="4" fillId="35" borderId="117" xfId="0" applyNumberFormat="1" applyFont="1" applyFill="1" applyBorder="1" applyAlignment="1">
      <alignment horizontal="right" vertical="top"/>
    </xf>
    <xf numFmtId="49" fontId="4" fillId="35" borderId="77" xfId="0" applyNumberFormat="1" applyFont="1" applyFill="1" applyBorder="1" applyAlignment="1">
      <alignment horizontal="right" vertical="top"/>
    </xf>
    <xf numFmtId="49" fontId="4" fillId="36" borderId="22" xfId="0" applyNumberFormat="1" applyFont="1" applyFill="1" applyBorder="1" applyAlignment="1">
      <alignment horizontal="right" vertical="top"/>
    </xf>
    <xf numFmtId="49" fontId="4" fillId="36" borderId="117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172" fontId="5" fillId="0" borderId="119" xfId="0" applyNumberFormat="1" applyFont="1" applyBorder="1" applyAlignment="1">
      <alignment horizontal="center" vertical="top"/>
    </xf>
    <xf numFmtId="172" fontId="5" fillId="0" borderId="120" xfId="0" applyNumberFormat="1" applyFont="1" applyBorder="1" applyAlignment="1">
      <alignment horizontal="center" vertical="top"/>
    </xf>
    <xf numFmtId="0" fontId="15" fillId="38" borderId="121" xfId="0" applyFont="1" applyFill="1" applyBorder="1" applyAlignment="1">
      <alignment horizontal="left" vertical="top" wrapText="1"/>
    </xf>
    <xf numFmtId="0" fontId="0" fillId="38" borderId="91" xfId="0" applyFill="1" applyBorder="1" applyAlignment="1">
      <alignment horizontal="left" vertical="top" wrapText="1"/>
    </xf>
    <xf numFmtId="0" fontId="0" fillId="0" borderId="91" xfId="0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1" fillId="0" borderId="9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textRotation="90" wrapText="1"/>
    </xf>
    <xf numFmtId="0" fontId="1" fillId="33" borderId="10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textRotation="90" wrapText="1"/>
    </xf>
    <xf numFmtId="0" fontId="1" fillId="33" borderId="97" xfId="0" applyFont="1" applyFill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/>
    </xf>
    <xf numFmtId="0" fontId="1" fillId="0" borderId="122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123" xfId="0" applyFont="1" applyBorder="1" applyAlignment="1">
      <alignment horizontal="center" vertical="center" textRotation="90" wrapText="1"/>
    </xf>
    <xf numFmtId="0" fontId="1" fillId="0" borderId="124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172" fontId="4" fillId="0" borderId="79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49" fontId="1" fillId="0" borderId="125" xfId="0" applyNumberFormat="1" applyFont="1" applyBorder="1" applyAlignment="1">
      <alignment/>
    </xf>
    <xf numFmtId="0" fontId="0" fillId="0" borderId="125" xfId="0" applyBorder="1" applyAlignment="1">
      <alignment/>
    </xf>
    <xf numFmtId="172" fontId="4" fillId="34" borderId="79" xfId="0" applyNumberFormat="1" applyFont="1" applyFill="1" applyBorder="1" applyAlignment="1">
      <alignment horizontal="center" vertical="top" wrapText="1"/>
    </xf>
    <xf numFmtId="0" fontId="7" fillId="34" borderId="77" xfId="0" applyFont="1" applyFill="1" applyBorder="1" applyAlignment="1">
      <alignment horizontal="center" vertical="top" wrapText="1"/>
    </xf>
    <xf numFmtId="0" fontId="7" fillId="34" borderId="69" xfId="0" applyFont="1" applyFill="1" applyBorder="1" applyAlignment="1">
      <alignment horizontal="center" vertical="top" wrapText="1"/>
    </xf>
    <xf numFmtId="172" fontId="5" fillId="34" borderId="42" xfId="0" applyNumberFormat="1" applyFont="1" applyFill="1" applyBorder="1" applyAlignment="1">
      <alignment horizontal="center" vertical="top"/>
    </xf>
    <xf numFmtId="172" fontId="5" fillId="34" borderId="22" xfId="0" applyNumberFormat="1" applyFont="1" applyFill="1" applyBorder="1" applyAlignment="1">
      <alignment horizontal="center" vertical="top"/>
    </xf>
    <xf numFmtId="172" fontId="5" fillId="34" borderId="78" xfId="0" applyNumberFormat="1" applyFont="1" applyFill="1" applyBorder="1" applyAlignment="1">
      <alignment horizontal="center" vertical="top"/>
    </xf>
    <xf numFmtId="172" fontId="5" fillId="0" borderId="126" xfId="0" applyNumberFormat="1" applyFont="1" applyBorder="1" applyAlignment="1">
      <alignment horizontal="center" vertical="top"/>
    </xf>
    <xf numFmtId="172" fontId="5" fillId="0" borderId="127" xfId="0" applyNumberFormat="1" applyFont="1" applyBorder="1" applyAlignment="1">
      <alignment horizontal="center" vertical="top"/>
    </xf>
    <xf numFmtId="172" fontId="5" fillId="0" borderId="128" xfId="0" applyNumberFormat="1" applyFont="1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172" fontId="5" fillId="0" borderId="129" xfId="0" applyNumberFormat="1" applyFont="1" applyBorder="1" applyAlignment="1">
      <alignment horizontal="center" vertical="top" wrapText="1"/>
    </xf>
    <xf numFmtId="0" fontId="0" fillId="0" borderId="13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172" fontId="5" fillId="0" borderId="70" xfId="0" applyNumberFormat="1" applyFont="1" applyBorder="1" applyAlignment="1">
      <alignment horizontal="center" vertical="top"/>
    </xf>
    <xf numFmtId="172" fontId="4" fillId="34" borderId="42" xfId="0" applyNumberFormat="1" applyFont="1" applyFill="1" applyBorder="1" applyAlignment="1">
      <alignment horizontal="center" vertical="top"/>
    </xf>
    <xf numFmtId="172" fontId="4" fillId="34" borderId="78" xfId="0" applyNumberFormat="1" applyFont="1" applyFill="1" applyBorder="1" applyAlignment="1">
      <alignment horizontal="center" vertical="top"/>
    </xf>
    <xf numFmtId="0" fontId="5" fillId="0" borderId="12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27" xfId="0" applyBorder="1" applyAlignment="1">
      <alignment vertical="top" wrapText="1"/>
    </xf>
    <xf numFmtId="0" fontId="1" fillId="0" borderId="126" xfId="0" applyFont="1" applyBorder="1" applyAlignment="1">
      <alignment horizontal="center" vertical="top"/>
    </xf>
    <xf numFmtId="0" fontId="1" fillId="0" borderId="127" xfId="0" applyFont="1" applyBorder="1" applyAlignment="1">
      <alignment horizontal="center" vertical="top"/>
    </xf>
    <xf numFmtId="172" fontId="1" fillId="0" borderId="128" xfId="0" applyNumberFormat="1" applyFont="1" applyBorder="1" applyAlignment="1">
      <alignment horizontal="center" vertical="top" wrapText="1"/>
    </xf>
    <xf numFmtId="172" fontId="1" fillId="0" borderId="126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127" xfId="0" applyNumberFormat="1" applyFont="1" applyBorder="1" applyAlignment="1">
      <alignment horizontal="center" vertical="top"/>
    </xf>
    <xf numFmtId="0" fontId="1" fillId="0" borderId="119" xfId="0" applyFont="1" applyBorder="1" applyAlignment="1">
      <alignment horizontal="center" vertical="top"/>
    </xf>
    <xf numFmtId="0" fontId="1" fillId="0" borderId="120" xfId="0" applyFont="1" applyBorder="1" applyAlignment="1">
      <alignment horizontal="center" vertical="top"/>
    </xf>
    <xf numFmtId="172" fontId="1" fillId="0" borderId="129" xfId="0" applyNumberFormat="1" applyFont="1" applyBorder="1" applyAlignment="1">
      <alignment horizontal="center" vertical="top" wrapText="1"/>
    </xf>
    <xf numFmtId="172" fontId="1" fillId="0" borderId="119" xfId="0" applyNumberFormat="1" applyFont="1" applyBorder="1" applyAlignment="1">
      <alignment horizontal="center" vertical="top"/>
    </xf>
    <xf numFmtId="172" fontId="1" fillId="0" borderId="70" xfId="0" applyNumberFormat="1" applyFont="1" applyBorder="1" applyAlignment="1">
      <alignment horizontal="center" vertical="top"/>
    </xf>
    <xf numFmtId="172" fontId="1" fillId="0" borderId="120" xfId="0" applyNumberFormat="1" applyFont="1" applyBorder="1" applyAlignment="1">
      <alignment horizontal="center" vertical="top"/>
    </xf>
    <xf numFmtId="172" fontId="3" fillId="37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72" fontId="4" fillId="33" borderId="42" xfId="0" applyNumberFormat="1" applyFont="1" applyFill="1" applyBorder="1" applyAlignment="1">
      <alignment horizontal="center" vertical="top"/>
    </xf>
    <xf numFmtId="172" fontId="4" fillId="33" borderId="78" xfId="0" applyNumberFormat="1" applyFont="1" applyFill="1" applyBorder="1" applyAlignment="1">
      <alignment horizontal="center" vertical="top"/>
    </xf>
    <xf numFmtId="172" fontId="4" fillId="33" borderId="79" xfId="0" applyNumberFormat="1" applyFont="1" applyFill="1" applyBorder="1" applyAlignment="1">
      <alignment horizontal="center" vertical="top" wrapText="1"/>
    </xf>
    <xf numFmtId="0" fontId="20" fillId="33" borderId="77" xfId="0" applyFont="1" applyFill="1" applyBorder="1" applyAlignment="1">
      <alignment horizontal="center" vertical="top" wrapText="1"/>
    </xf>
    <xf numFmtId="0" fontId="20" fillId="33" borderId="69" xfId="0" applyFont="1" applyFill="1" applyBorder="1" applyAlignment="1">
      <alignment horizontal="center" vertical="top" wrapText="1"/>
    </xf>
    <xf numFmtId="172" fontId="4" fillId="33" borderId="22" xfId="0" applyNumberFormat="1" applyFont="1" applyFill="1" applyBorder="1" applyAlignment="1">
      <alignment horizontal="center" vertical="top"/>
    </xf>
    <xf numFmtId="0" fontId="4" fillId="33" borderId="4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" fillId="37" borderId="45" xfId="0" applyFont="1" applyFill="1" applyBorder="1" applyAlignment="1">
      <alignment horizontal="center" vertical="top" wrapText="1"/>
    </xf>
    <xf numFmtId="0" fontId="3" fillId="37" borderId="81" xfId="0" applyFont="1" applyFill="1" applyBorder="1" applyAlignment="1">
      <alignment horizontal="center" vertical="top" wrapText="1"/>
    </xf>
    <xf numFmtId="0" fontId="3" fillId="37" borderId="89" xfId="0" applyFont="1" applyFill="1" applyBorder="1" applyAlignment="1">
      <alignment horizontal="center" vertical="top" wrapText="1"/>
    </xf>
    <xf numFmtId="0" fontId="3" fillId="37" borderId="32" xfId="0" applyFont="1" applyFill="1" applyBorder="1" applyAlignment="1">
      <alignment horizontal="center" vertical="top" wrapText="1"/>
    </xf>
    <xf numFmtId="0" fontId="3" fillId="37" borderId="110" xfId="0" applyFont="1" applyFill="1" applyBorder="1" applyAlignment="1">
      <alignment horizontal="center" vertical="top" wrapText="1"/>
    </xf>
    <xf numFmtId="0" fontId="3" fillId="37" borderId="97" xfId="0" applyFont="1" applyFill="1" applyBorder="1" applyAlignment="1">
      <alignment horizontal="center" vertical="top" wrapText="1"/>
    </xf>
    <xf numFmtId="0" fontId="8" fillId="0" borderId="104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37" borderId="106" xfId="0" applyFont="1" applyFill="1" applyBorder="1" applyAlignment="1">
      <alignment horizontal="center" vertical="top" wrapText="1"/>
    </xf>
    <xf numFmtId="0" fontId="3" fillId="37" borderId="61" xfId="0" applyFont="1" applyFill="1" applyBorder="1" applyAlignment="1">
      <alignment horizontal="center" vertical="top" wrapText="1"/>
    </xf>
    <xf numFmtId="0" fontId="3" fillId="37" borderId="56" xfId="0" applyFont="1" applyFill="1" applyBorder="1" applyAlignment="1">
      <alignment horizontal="center" vertical="top" wrapText="1"/>
    </xf>
    <xf numFmtId="0" fontId="3" fillId="37" borderId="131" xfId="0" applyFont="1" applyFill="1" applyBorder="1" applyAlignment="1">
      <alignment horizontal="center" vertical="top" wrapText="1"/>
    </xf>
    <xf numFmtId="0" fontId="3" fillId="37" borderId="123" xfId="0" applyFont="1" applyFill="1" applyBorder="1" applyAlignment="1">
      <alignment horizontal="center" vertical="top" wrapText="1"/>
    </xf>
    <xf numFmtId="0" fontId="3" fillId="37" borderId="124" xfId="0" applyFont="1" applyFill="1" applyBorder="1" applyAlignment="1">
      <alignment horizontal="center" vertical="top" wrapText="1"/>
    </xf>
    <xf numFmtId="0" fontId="4" fillId="37" borderId="132" xfId="0" applyFont="1" applyFill="1" applyBorder="1" applyAlignment="1">
      <alignment horizontal="center" vertical="top" wrapText="1"/>
    </xf>
    <xf numFmtId="0" fontId="4" fillId="37" borderId="104" xfId="0" applyFont="1" applyFill="1" applyBorder="1" applyAlignment="1">
      <alignment horizontal="center" vertical="top" wrapText="1"/>
    </xf>
    <xf numFmtId="0" fontId="4" fillId="37" borderId="133" xfId="0" applyFont="1" applyFill="1" applyBorder="1" applyAlignment="1">
      <alignment horizontal="center" vertical="top" wrapText="1"/>
    </xf>
    <xf numFmtId="0" fontId="3" fillId="37" borderId="134" xfId="0" applyFont="1" applyFill="1" applyBorder="1" applyAlignment="1">
      <alignment horizontal="center" vertical="top" wrapText="1"/>
    </xf>
    <xf numFmtId="0" fontId="3" fillId="37" borderId="102" xfId="0" applyFont="1" applyFill="1" applyBorder="1" applyAlignment="1">
      <alignment horizontal="center" vertical="top" wrapText="1"/>
    </xf>
    <xf numFmtId="0" fontId="3" fillId="37" borderId="103" xfId="0" applyFont="1" applyFill="1" applyBorder="1" applyAlignment="1">
      <alignment horizontal="center" vertical="top" wrapText="1"/>
    </xf>
    <xf numFmtId="0" fontId="4" fillId="37" borderId="135" xfId="0" applyFont="1" applyFill="1" applyBorder="1" applyAlignment="1">
      <alignment horizontal="center" vertical="top" wrapText="1"/>
    </xf>
    <xf numFmtId="0" fontId="4" fillId="37" borderId="130" xfId="0" applyFont="1" applyFill="1" applyBorder="1" applyAlignment="1">
      <alignment horizontal="center" vertical="top" wrapText="1"/>
    </xf>
    <xf numFmtId="0" fontId="4" fillId="37" borderId="50" xfId="0" applyFont="1" applyFill="1" applyBorder="1" applyAlignment="1">
      <alignment horizontal="center" vertical="top" wrapText="1"/>
    </xf>
    <xf numFmtId="0" fontId="3" fillId="37" borderId="44" xfId="0" applyFont="1" applyFill="1" applyBorder="1" applyAlignment="1">
      <alignment horizontal="center" vertical="top" wrapText="1"/>
    </xf>
    <xf numFmtId="0" fontId="3" fillId="37" borderId="115" xfId="0" applyFont="1" applyFill="1" applyBorder="1" applyAlignment="1">
      <alignment horizontal="center" vertical="top" wrapText="1"/>
    </xf>
    <xf numFmtId="0" fontId="3" fillId="37" borderId="100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3.00390625" style="0" customWidth="1"/>
    <col min="4" max="4" width="27.57421875" style="0" customWidth="1"/>
    <col min="5" max="5" width="3.421875" style="0" customWidth="1"/>
    <col min="6" max="6" width="3.57421875" style="0" customWidth="1"/>
    <col min="7" max="7" width="6.8515625" style="0" customWidth="1"/>
    <col min="8" max="8" width="4.8515625" style="0" customWidth="1"/>
    <col min="9" max="9" width="6.421875" style="0" customWidth="1"/>
    <col min="10" max="10" width="5.8515625" style="0" customWidth="1"/>
    <col min="11" max="11" width="5.28125" style="0" customWidth="1"/>
    <col min="12" max="12" width="4.421875" style="0" customWidth="1"/>
    <col min="13" max="13" width="5.28125" style="0" customWidth="1"/>
    <col min="14" max="15" width="5.57421875" style="0" customWidth="1"/>
    <col min="16" max="16" width="5.28125" style="0" customWidth="1"/>
    <col min="17" max="17" width="6.8515625" style="0" customWidth="1"/>
    <col min="18" max="19" width="5.7109375" style="0" customWidth="1"/>
    <col min="20" max="20" width="4.710937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21.7109375" style="0" customWidth="1"/>
    <col min="25" max="25" width="5.28125" style="0" customWidth="1"/>
    <col min="26" max="26" width="5.421875" style="0" customWidth="1"/>
    <col min="27" max="27" width="5.140625" style="0" customWidth="1"/>
  </cols>
  <sheetData>
    <row r="2" spans="1:27" s="4" customFormat="1" ht="30.75" customHeight="1">
      <c r="A2" s="185" t="s">
        <v>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ht="12.75" customHeight="1">
      <c r="A3" s="185" t="s">
        <v>35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ht="12.7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0</v>
      </c>
      <c r="Z4" s="12"/>
      <c r="AA4" s="12"/>
    </row>
    <row r="5" spans="1:27" ht="25.5" customHeight="1" thickTop="1">
      <c r="A5" s="187" t="s">
        <v>1</v>
      </c>
      <c r="B5" s="190" t="s">
        <v>2</v>
      </c>
      <c r="C5" s="190" t="s">
        <v>3</v>
      </c>
      <c r="D5" s="193" t="s">
        <v>4</v>
      </c>
      <c r="E5" s="196" t="s">
        <v>5</v>
      </c>
      <c r="F5" s="190" t="s">
        <v>6</v>
      </c>
      <c r="G5" s="285" t="s">
        <v>7</v>
      </c>
      <c r="H5" s="295" t="s">
        <v>38</v>
      </c>
      <c r="I5" s="220" t="s">
        <v>8</v>
      </c>
      <c r="J5" s="204" t="s">
        <v>57</v>
      </c>
      <c r="K5" s="205"/>
      <c r="L5" s="205"/>
      <c r="M5" s="206"/>
      <c r="N5" s="207" t="s">
        <v>56</v>
      </c>
      <c r="O5" s="205"/>
      <c r="P5" s="205"/>
      <c r="Q5" s="208"/>
      <c r="R5" s="209" t="s">
        <v>55</v>
      </c>
      <c r="S5" s="210"/>
      <c r="T5" s="210"/>
      <c r="U5" s="211"/>
      <c r="V5" s="199" t="s">
        <v>15</v>
      </c>
      <c r="W5" s="199" t="s">
        <v>52</v>
      </c>
      <c r="X5" s="202" t="s">
        <v>9</v>
      </c>
      <c r="Y5" s="202"/>
      <c r="Z5" s="202"/>
      <c r="AA5" s="203"/>
    </row>
    <row r="6" spans="1:27" ht="14.25" customHeight="1">
      <c r="A6" s="188"/>
      <c r="B6" s="191"/>
      <c r="C6" s="191"/>
      <c r="D6" s="194"/>
      <c r="E6" s="197"/>
      <c r="F6" s="191"/>
      <c r="G6" s="286"/>
      <c r="H6" s="296"/>
      <c r="I6" s="221"/>
      <c r="J6" s="216" t="s">
        <v>10</v>
      </c>
      <c r="K6" s="212" t="s">
        <v>11</v>
      </c>
      <c r="L6" s="213"/>
      <c r="M6" s="214" t="s">
        <v>24</v>
      </c>
      <c r="N6" s="218" t="s">
        <v>10</v>
      </c>
      <c r="O6" s="212" t="s">
        <v>11</v>
      </c>
      <c r="P6" s="213"/>
      <c r="Q6" s="214" t="s">
        <v>24</v>
      </c>
      <c r="R6" s="288" t="s">
        <v>10</v>
      </c>
      <c r="S6" s="290" t="s">
        <v>11</v>
      </c>
      <c r="T6" s="290"/>
      <c r="U6" s="291" t="s">
        <v>24</v>
      </c>
      <c r="V6" s="200"/>
      <c r="W6" s="200"/>
      <c r="X6" s="293" t="s">
        <v>22</v>
      </c>
      <c r="Y6" s="298" t="s">
        <v>23</v>
      </c>
      <c r="Z6" s="298"/>
      <c r="AA6" s="299"/>
    </row>
    <row r="7" spans="1:27" ht="102.75" customHeight="1" thickBot="1">
      <c r="A7" s="189"/>
      <c r="B7" s="192"/>
      <c r="C7" s="192"/>
      <c r="D7" s="195"/>
      <c r="E7" s="198"/>
      <c r="F7" s="192"/>
      <c r="G7" s="287"/>
      <c r="H7" s="297"/>
      <c r="I7" s="222"/>
      <c r="J7" s="217"/>
      <c r="K7" s="78" t="s">
        <v>10</v>
      </c>
      <c r="L7" s="79" t="s">
        <v>12</v>
      </c>
      <c r="M7" s="215"/>
      <c r="N7" s="219"/>
      <c r="O7" s="78" t="s">
        <v>10</v>
      </c>
      <c r="P7" s="79" t="s">
        <v>12</v>
      </c>
      <c r="Q7" s="215"/>
      <c r="R7" s="289"/>
      <c r="S7" s="80" t="s">
        <v>10</v>
      </c>
      <c r="T7" s="80" t="s">
        <v>12</v>
      </c>
      <c r="U7" s="292"/>
      <c r="V7" s="201"/>
      <c r="W7" s="201"/>
      <c r="X7" s="294"/>
      <c r="Y7" s="81" t="s">
        <v>14</v>
      </c>
      <c r="Z7" s="81" t="s">
        <v>53</v>
      </c>
      <c r="AA7" s="82" t="s">
        <v>54</v>
      </c>
    </row>
    <row r="8" spans="1:27" ht="16.5" customHeight="1" thickTop="1">
      <c r="A8" s="281" t="s">
        <v>42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3"/>
      <c r="S8" s="283"/>
      <c r="T8" s="283"/>
      <c r="U8" s="283"/>
      <c r="V8" s="283"/>
      <c r="W8" s="283"/>
      <c r="X8" s="283"/>
      <c r="Y8" s="283"/>
      <c r="Z8" s="283"/>
      <c r="AA8" s="284"/>
    </row>
    <row r="9" spans="1:27" ht="16.5" customHeight="1" thickBot="1">
      <c r="A9" s="250" t="s">
        <v>45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7"/>
      <c r="Y9" s="257"/>
      <c r="Z9" s="257"/>
      <c r="AA9" s="258"/>
    </row>
    <row r="10" spans="1:41" s="1" customFormat="1" ht="14.25" customHeight="1" thickBot="1">
      <c r="A10" s="25" t="s">
        <v>13</v>
      </c>
      <c r="B10" s="254" t="s">
        <v>59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6"/>
      <c r="AH10" s="4"/>
      <c r="AI10" s="4"/>
      <c r="AJ10" s="4"/>
      <c r="AK10" s="4"/>
      <c r="AL10" s="4"/>
      <c r="AM10" s="4"/>
      <c r="AN10" s="4"/>
      <c r="AO10" s="4"/>
    </row>
    <row r="11" spans="1:41" s="1" customFormat="1" ht="15" customHeight="1" thickBot="1">
      <c r="A11" s="25" t="s">
        <v>13</v>
      </c>
      <c r="B11" s="26" t="s">
        <v>13</v>
      </c>
      <c r="C11" s="264" t="s">
        <v>47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6"/>
      <c r="AH11" s="4"/>
      <c r="AI11" s="4"/>
      <c r="AJ11" s="4"/>
      <c r="AK11" s="4"/>
      <c r="AL11" s="4"/>
      <c r="AM11" s="4"/>
      <c r="AN11" s="4"/>
      <c r="AO11" s="4"/>
    </row>
    <row r="12" spans="1:41" s="1" customFormat="1" ht="14.25" customHeight="1">
      <c r="A12" s="259" t="s">
        <v>13</v>
      </c>
      <c r="B12" s="262" t="s">
        <v>13</v>
      </c>
      <c r="C12" s="226" t="s">
        <v>13</v>
      </c>
      <c r="D12" s="232" t="s">
        <v>46</v>
      </c>
      <c r="E12" s="176"/>
      <c r="F12" s="179" t="s">
        <v>16</v>
      </c>
      <c r="G12" s="229" t="s">
        <v>17</v>
      </c>
      <c r="H12" s="223" t="s">
        <v>74</v>
      </c>
      <c r="I12" s="27" t="s">
        <v>39</v>
      </c>
      <c r="J12" s="28">
        <v>153.7</v>
      </c>
      <c r="K12" s="29">
        <v>153.7</v>
      </c>
      <c r="L12" s="29"/>
      <c r="M12" s="30"/>
      <c r="N12" s="31">
        <v>213.4</v>
      </c>
      <c r="O12" s="32">
        <v>213.4</v>
      </c>
      <c r="P12" s="33"/>
      <c r="Q12" s="34"/>
      <c r="R12" s="35">
        <v>213.4</v>
      </c>
      <c r="S12" s="36">
        <v>213.4</v>
      </c>
      <c r="T12" s="37"/>
      <c r="U12" s="157">
        <v>0</v>
      </c>
      <c r="V12" s="38">
        <v>210</v>
      </c>
      <c r="W12" s="38">
        <v>210</v>
      </c>
      <c r="X12" s="247" t="s">
        <v>40</v>
      </c>
      <c r="Y12" s="173">
        <v>232</v>
      </c>
      <c r="Z12" s="173">
        <v>203</v>
      </c>
      <c r="AA12" s="242">
        <v>174</v>
      </c>
      <c r="AH12" s="4"/>
      <c r="AI12" s="4"/>
      <c r="AJ12" s="4"/>
      <c r="AK12" s="4"/>
      <c r="AL12" s="4"/>
      <c r="AM12" s="4"/>
      <c r="AN12" s="4"/>
      <c r="AO12" s="4"/>
    </row>
    <row r="13" spans="1:41" s="1" customFormat="1" ht="14.25" customHeight="1">
      <c r="A13" s="260"/>
      <c r="B13" s="263"/>
      <c r="C13" s="227"/>
      <c r="D13" s="233"/>
      <c r="E13" s="177"/>
      <c r="F13" s="180"/>
      <c r="G13" s="230"/>
      <c r="H13" s="224"/>
      <c r="I13" s="39" t="s">
        <v>41</v>
      </c>
      <c r="J13" s="40">
        <v>40</v>
      </c>
      <c r="K13" s="41">
        <v>40</v>
      </c>
      <c r="L13" s="41"/>
      <c r="M13" s="42"/>
      <c r="N13" s="74"/>
      <c r="O13" s="75"/>
      <c r="P13" s="43"/>
      <c r="Q13" s="44"/>
      <c r="R13" s="45"/>
      <c r="S13" s="10"/>
      <c r="T13" s="2"/>
      <c r="U13" s="3"/>
      <c r="V13" s="46"/>
      <c r="W13" s="46"/>
      <c r="X13" s="252"/>
      <c r="Y13" s="174"/>
      <c r="Z13" s="174"/>
      <c r="AA13" s="243"/>
      <c r="AH13" s="4"/>
      <c r="AI13" s="4"/>
      <c r="AJ13" s="4"/>
      <c r="AK13" s="4"/>
      <c r="AL13" s="4"/>
      <c r="AM13" s="4"/>
      <c r="AN13" s="4"/>
      <c r="AO13" s="4"/>
    </row>
    <row r="14" spans="1:41" s="1" customFormat="1" ht="16.5" customHeight="1" thickBot="1">
      <c r="A14" s="261"/>
      <c r="B14" s="228"/>
      <c r="C14" s="228"/>
      <c r="D14" s="234"/>
      <c r="E14" s="178"/>
      <c r="F14" s="181"/>
      <c r="G14" s="231"/>
      <c r="H14" s="225"/>
      <c r="I14" s="47" t="s">
        <v>18</v>
      </c>
      <c r="J14" s="48">
        <f>SUM(J12:J13)</f>
        <v>193.7</v>
      </c>
      <c r="K14" s="20">
        <f>SUM(K12:K13)</f>
        <v>193.7</v>
      </c>
      <c r="L14" s="20"/>
      <c r="M14" s="49"/>
      <c r="N14" s="50">
        <f>SUM(N12:N13)</f>
        <v>213.4</v>
      </c>
      <c r="O14" s="51">
        <f>SUM(O12:O13)</f>
        <v>213.4</v>
      </c>
      <c r="P14" s="20"/>
      <c r="Q14" s="49"/>
      <c r="R14" s="48">
        <f>R12</f>
        <v>213.4</v>
      </c>
      <c r="S14" s="20">
        <f>S12</f>
        <v>213.4</v>
      </c>
      <c r="T14" s="20"/>
      <c r="U14" s="49">
        <f>U12</f>
        <v>0</v>
      </c>
      <c r="V14" s="52">
        <f>V13+V12</f>
        <v>210</v>
      </c>
      <c r="W14" s="52">
        <f>W13+W12</f>
        <v>210</v>
      </c>
      <c r="X14" s="253"/>
      <c r="Y14" s="175"/>
      <c r="Z14" s="175"/>
      <c r="AA14" s="244"/>
      <c r="AH14" s="4"/>
      <c r="AI14" s="4"/>
      <c r="AJ14" s="4"/>
      <c r="AK14" s="4"/>
      <c r="AL14" s="4"/>
      <c r="AM14" s="4"/>
      <c r="AN14" s="4"/>
      <c r="AO14" s="4"/>
    </row>
    <row r="15" spans="1:41" s="1" customFormat="1" ht="14.25" customHeight="1">
      <c r="A15" s="259" t="s">
        <v>13</v>
      </c>
      <c r="B15" s="262" t="s">
        <v>13</v>
      </c>
      <c r="C15" s="226" t="s">
        <v>48</v>
      </c>
      <c r="D15" s="232" t="s">
        <v>50</v>
      </c>
      <c r="E15" s="176"/>
      <c r="F15" s="179" t="s">
        <v>16</v>
      </c>
      <c r="G15" s="229" t="s">
        <v>17</v>
      </c>
      <c r="H15" s="223" t="s">
        <v>74</v>
      </c>
      <c r="I15" s="27" t="s">
        <v>39</v>
      </c>
      <c r="J15" s="28">
        <v>169.6</v>
      </c>
      <c r="K15" s="29">
        <v>169.6</v>
      </c>
      <c r="L15" s="29"/>
      <c r="M15" s="30"/>
      <c r="N15" s="31">
        <v>234.8</v>
      </c>
      <c r="O15" s="32">
        <v>234.8</v>
      </c>
      <c r="P15" s="33"/>
      <c r="Q15" s="34"/>
      <c r="R15" s="35">
        <v>234.8</v>
      </c>
      <c r="S15" s="36">
        <v>234.8</v>
      </c>
      <c r="T15" s="37"/>
      <c r="U15" s="157">
        <v>0</v>
      </c>
      <c r="V15" s="38">
        <v>225</v>
      </c>
      <c r="W15" s="38">
        <v>225</v>
      </c>
      <c r="X15" s="247" t="s">
        <v>40</v>
      </c>
      <c r="Y15" s="173">
        <v>256</v>
      </c>
      <c r="Z15" s="173">
        <v>224</v>
      </c>
      <c r="AA15" s="242">
        <v>192</v>
      </c>
      <c r="AH15" s="4"/>
      <c r="AI15" s="4"/>
      <c r="AJ15" s="4"/>
      <c r="AK15" s="4"/>
      <c r="AL15" s="4"/>
      <c r="AM15" s="4"/>
      <c r="AN15" s="4"/>
      <c r="AO15" s="4"/>
    </row>
    <row r="16" spans="1:41" s="1" customFormat="1" ht="14.25" customHeight="1">
      <c r="A16" s="260"/>
      <c r="B16" s="263"/>
      <c r="C16" s="227"/>
      <c r="D16" s="233"/>
      <c r="E16" s="177"/>
      <c r="F16" s="180"/>
      <c r="G16" s="230"/>
      <c r="H16" s="224"/>
      <c r="I16" s="39" t="s">
        <v>41</v>
      </c>
      <c r="J16" s="40"/>
      <c r="K16" s="41"/>
      <c r="L16" s="41"/>
      <c r="M16" s="42"/>
      <c r="N16" s="74"/>
      <c r="O16" s="75"/>
      <c r="P16" s="43"/>
      <c r="Q16" s="44"/>
      <c r="R16" s="45"/>
      <c r="S16" s="10"/>
      <c r="T16" s="2"/>
      <c r="U16" s="3"/>
      <c r="V16" s="46"/>
      <c r="W16" s="46"/>
      <c r="X16" s="252"/>
      <c r="Y16" s="174"/>
      <c r="Z16" s="245"/>
      <c r="AA16" s="243"/>
      <c r="AH16" s="4"/>
      <c r="AI16" s="4"/>
      <c r="AJ16" s="4"/>
      <c r="AK16" s="4"/>
      <c r="AL16" s="4"/>
      <c r="AM16" s="4"/>
      <c r="AN16" s="4"/>
      <c r="AO16" s="4"/>
    </row>
    <row r="17" spans="1:41" s="1" customFormat="1" ht="16.5" customHeight="1" thickBot="1">
      <c r="A17" s="261"/>
      <c r="B17" s="228"/>
      <c r="C17" s="228"/>
      <c r="D17" s="234"/>
      <c r="E17" s="178"/>
      <c r="F17" s="181"/>
      <c r="G17" s="231"/>
      <c r="H17" s="225"/>
      <c r="I17" s="47" t="s">
        <v>18</v>
      </c>
      <c r="J17" s="48">
        <f>SUM(J15:J16)</f>
        <v>169.6</v>
      </c>
      <c r="K17" s="20">
        <f>SUM(K15:K16)</f>
        <v>169.6</v>
      </c>
      <c r="L17" s="20"/>
      <c r="M17" s="49"/>
      <c r="N17" s="50">
        <f>SUM(N15:N16)</f>
        <v>234.8</v>
      </c>
      <c r="O17" s="51">
        <f>SUM(O15:O16)</f>
        <v>234.8</v>
      </c>
      <c r="P17" s="20"/>
      <c r="Q17" s="49"/>
      <c r="R17" s="48">
        <f>R15</f>
        <v>234.8</v>
      </c>
      <c r="S17" s="20">
        <f>S15</f>
        <v>234.8</v>
      </c>
      <c r="T17" s="20"/>
      <c r="U17" s="49">
        <f>U15</f>
        <v>0</v>
      </c>
      <c r="V17" s="52">
        <f>V16+V15</f>
        <v>225</v>
      </c>
      <c r="W17" s="52">
        <f>W16+W15</f>
        <v>225</v>
      </c>
      <c r="X17" s="253"/>
      <c r="Y17" s="175"/>
      <c r="Z17" s="246"/>
      <c r="AA17" s="244"/>
      <c r="AH17" s="4"/>
      <c r="AI17" s="4"/>
      <c r="AJ17" s="4"/>
      <c r="AK17" s="4"/>
      <c r="AL17" s="4"/>
      <c r="AM17" s="4"/>
      <c r="AN17" s="4"/>
      <c r="AO17" s="4"/>
    </row>
    <row r="18" spans="1:41" s="1" customFormat="1" ht="14.25" customHeight="1">
      <c r="A18" s="259" t="s">
        <v>13</v>
      </c>
      <c r="B18" s="262" t="s">
        <v>13</v>
      </c>
      <c r="C18" s="226" t="s">
        <v>49</v>
      </c>
      <c r="D18" s="232" t="s">
        <v>51</v>
      </c>
      <c r="E18" s="176"/>
      <c r="F18" s="179" t="s">
        <v>16</v>
      </c>
      <c r="G18" s="229" t="s">
        <v>17</v>
      </c>
      <c r="H18" s="223" t="s">
        <v>74</v>
      </c>
      <c r="I18" s="27" t="s">
        <v>39</v>
      </c>
      <c r="J18" s="28">
        <v>148.4</v>
      </c>
      <c r="K18" s="29">
        <v>148.4</v>
      </c>
      <c r="L18" s="29"/>
      <c r="M18" s="30"/>
      <c r="N18" s="31">
        <v>205.4</v>
      </c>
      <c r="O18" s="32">
        <v>205.4</v>
      </c>
      <c r="P18" s="33"/>
      <c r="Q18" s="34"/>
      <c r="R18" s="35">
        <v>205.4</v>
      </c>
      <c r="S18" s="36">
        <v>205.4</v>
      </c>
      <c r="T18" s="37"/>
      <c r="U18" s="157">
        <v>0</v>
      </c>
      <c r="V18" s="38">
        <v>200</v>
      </c>
      <c r="W18" s="38">
        <v>200</v>
      </c>
      <c r="X18" s="247" t="s">
        <v>40</v>
      </c>
      <c r="Y18" s="173">
        <v>224</v>
      </c>
      <c r="Z18" s="173">
        <v>196</v>
      </c>
      <c r="AA18" s="242">
        <v>168</v>
      </c>
      <c r="AH18" s="4"/>
      <c r="AI18" s="4"/>
      <c r="AJ18" s="4"/>
      <c r="AK18" s="4"/>
      <c r="AL18" s="4"/>
      <c r="AM18" s="4"/>
      <c r="AN18" s="4"/>
      <c r="AO18" s="4"/>
    </row>
    <row r="19" spans="1:41" s="1" customFormat="1" ht="14.25" customHeight="1">
      <c r="A19" s="260"/>
      <c r="B19" s="263"/>
      <c r="C19" s="227"/>
      <c r="D19" s="233"/>
      <c r="E19" s="177"/>
      <c r="F19" s="180"/>
      <c r="G19" s="230"/>
      <c r="H19" s="224"/>
      <c r="I19" s="39" t="s">
        <v>41</v>
      </c>
      <c r="J19" s="40"/>
      <c r="K19" s="41"/>
      <c r="L19" s="41"/>
      <c r="M19" s="42"/>
      <c r="N19" s="74"/>
      <c r="O19" s="75"/>
      <c r="P19" s="43"/>
      <c r="Q19" s="44"/>
      <c r="R19" s="45"/>
      <c r="S19" s="10"/>
      <c r="T19" s="2"/>
      <c r="U19" s="3"/>
      <c r="V19" s="46"/>
      <c r="W19" s="46"/>
      <c r="X19" s="252"/>
      <c r="Y19" s="174"/>
      <c r="Z19" s="245"/>
      <c r="AA19" s="243"/>
      <c r="AH19" s="4"/>
      <c r="AI19" s="4"/>
      <c r="AJ19" s="4"/>
      <c r="AK19" s="4"/>
      <c r="AL19" s="4"/>
      <c r="AM19" s="4"/>
      <c r="AN19" s="4"/>
      <c r="AO19" s="4"/>
    </row>
    <row r="20" spans="1:41" s="1" customFormat="1" ht="14.25" customHeight="1" thickBot="1">
      <c r="A20" s="261"/>
      <c r="B20" s="228"/>
      <c r="C20" s="228"/>
      <c r="D20" s="234"/>
      <c r="E20" s="178"/>
      <c r="F20" s="181"/>
      <c r="G20" s="231"/>
      <c r="H20" s="225"/>
      <c r="I20" s="68"/>
      <c r="J20" s="84">
        <f>SUM(J18:J19)</f>
        <v>148.4</v>
      </c>
      <c r="K20" s="71">
        <f>SUM(K18:K19)</f>
        <v>148.4</v>
      </c>
      <c r="L20" s="70"/>
      <c r="M20" s="72"/>
      <c r="N20" s="83">
        <f>N18</f>
        <v>205.4</v>
      </c>
      <c r="O20" s="71">
        <f>O18</f>
        <v>205.4</v>
      </c>
      <c r="P20" s="71"/>
      <c r="Q20" s="72"/>
      <c r="R20" s="69">
        <f>R18</f>
        <v>205.4</v>
      </c>
      <c r="S20" s="70">
        <f>S18</f>
        <v>205.4</v>
      </c>
      <c r="T20" s="71"/>
      <c r="U20" s="72">
        <f>U18</f>
        <v>0</v>
      </c>
      <c r="V20" s="73">
        <f>V18</f>
        <v>200</v>
      </c>
      <c r="W20" s="73">
        <f>W18</f>
        <v>200</v>
      </c>
      <c r="X20" s="253"/>
      <c r="Y20" s="175"/>
      <c r="Z20" s="246"/>
      <c r="AA20" s="244"/>
      <c r="AH20" s="4"/>
      <c r="AI20" s="4"/>
      <c r="AJ20" s="4"/>
      <c r="AK20" s="4"/>
      <c r="AL20" s="4"/>
      <c r="AM20" s="4"/>
      <c r="AN20" s="4"/>
      <c r="AO20" s="4"/>
    </row>
    <row r="21" spans="1:41" s="1" customFormat="1" ht="14.25" customHeight="1">
      <c r="A21" s="259" t="s">
        <v>13</v>
      </c>
      <c r="B21" s="262" t="s">
        <v>13</v>
      </c>
      <c r="C21" s="226" t="s">
        <v>16</v>
      </c>
      <c r="D21" s="232" t="s">
        <v>58</v>
      </c>
      <c r="E21" s="176"/>
      <c r="F21" s="179" t="s">
        <v>16</v>
      </c>
      <c r="G21" s="229" t="s">
        <v>17</v>
      </c>
      <c r="H21" s="223" t="s">
        <v>74</v>
      </c>
      <c r="I21" s="27" t="s">
        <v>39</v>
      </c>
      <c r="J21" s="28">
        <v>58.3</v>
      </c>
      <c r="K21" s="29">
        <v>58.3</v>
      </c>
      <c r="L21" s="29"/>
      <c r="M21" s="30"/>
      <c r="N21" s="31">
        <v>80.7</v>
      </c>
      <c r="O21" s="32">
        <v>80.7</v>
      </c>
      <c r="P21" s="33"/>
      <c r="Q21" s="34"/>
      <c r="R21" s="35">
        <v>80.7</v>
      </c>
      <c r="S21" s="36">
        <v>80.7</v>
      </c>
      <c r="T21" s="37"/>
      <c r="U21" s="157">
        <v>0</v>
      </c>
      <c r="V21" s="38">
        <v>80</v>
      </c>
      <c r="W21" s="38">
        <v>80</v>
      </c>
      <c r="X21" s="247" t="s">
        <v>40</v>
      </c>
      <c r="Y21" s="173">
        <v>88</v>
      </c>
      <c r="Z21" s="173">
        <v>77</v>
      </c>
      <c r="AA21" s="242">
        <v>66</v>
      </c>
      <c r="AH21" s="4"/>
      <c r="AI21" s="4"/>
      <c r="AJ21" s="4"/>
      <c r="AK21" s="4"/>
      <c r="AL21" s="4"/>
      <c r="AM21" s="4"/>
      <c r="AN21" s="4"/>
      <c r="AO21" s="4"/>
    </row>
    <row r="22" spans="1:41" s="1" customFormat="1" ht="14.25" customHeight="1">
      <c r="A22" s="260"/>
      <c r="B22" s="263"/>
      <c r="C22" s="227"/>
      <c r="D22" s="233"/>
      <c r="E22" s="177"/>
      <c r="F22" s="180"/>
      <c r="G22" s="230"/>
      <c r="H22" s="224"/>
      <c r="I22" s="39" t="s">
        <v>41</v>
      </c>
      <c r="J22" s="40"/>
      <c r="K22" s="41"/>
      <c r="L22" s="41"/>
      <c r="M22" s="42"/>
      <c r="N22" s="74"/>
      <c r="O22" s="75"/>
      <c r="P22" s="43"/>
      <c r="Q22" s="44"/>
      <c r="R22" s="45"/>
      <c r="S22" s="10"/>
      <c r="T22" s="2"/>
      <c r="U22" s="3"/>
      <c r="V22" s="46"/>
      <c r="W22" s="46"/>
      <c r="X22" s="248"/>
      <c r="Y22" s="249"/>
      <c r="Z22" s="249"/>
      <c r="AA22" s="267"/>
      <c r="AH22" s="4"/>
      <c r="AI22" s="4"/>
      <c r="AJ22" s="4"/>
      <c r="AK22" s="4"/>
      <c r="AL22" s="4"/>
      <c r="AM22" s="4"/>
      <c r="AN22" s="4"/>
      <c r="AO22" s="4"/>
    </row>
    <row r="23" spans="1:41" s="1" customFormat="1" ht="16.5" customHeight="1" thickBot="1">
      <c r="A23" s="261"/>
      <c r="B23" s="228"/>
      <c r="C23" s="228"/>
      <c r="D23" s="234"/>
      <c r="E23" s="178"/>
      <c r="F23" s="181"/>
      <c r="G23" s="231"/>
      <c r="H23" s="225"/>
      <c r="I23" s="47" t="s">
        <v>18</v>
      </c>
      <c r="J23" s="48">
        <f>SUM(J21:J22)</f>
        <v>58.3</v>
      </c>
      <c r="K23" s="20">
        <f>SUM(K21:K22)</f>
        <v>58.3</v>
      </c>
      <c r="L23" s="20"/>
      <c r="M23" s="49"/>
      <c r="N23" s="50">
        <f>SUM(N21:N22)</f>
        <v>80.7</v>
      </c>
      <c r="O23" s="51">
        <f>SUM(O21:O22)</f>
        <v>80.7</v>
      </c>
      <c r="P23" s="20"/>
      <c r="Q23" s="49"/>
      <c r="R23" s="48">
        <f>R21</f>
        <v>80.7</v>
      </c>
      <c r="S23" s="20">
        <f>S21</f>
        <v>80.7</v>
      </c>
      <c r="T23" s="20"/>
      <c r="U23" s="49">
        <f>U21</f>
        <v>0</v>
      </c>
      <c r="V23" s="52">
        <f>V22+V21</f>
        <v>80</v>
      </c>
      <c r="W23" s="52">
        <f>W22+W21</f>
        <v>80</v>
      </c>
      <c r="X23" s="48"/>
      <c r="Y23" s="20">
        <f>Y21+Y18+Y15+Y12</f>
        <v>800</v>
      </c>
      <c r="Z23" s="20">
        <f>Z21+Z18+Z15+Z12</f>
        <v>700</v>
      </c>
      <c r="AA23" s="49">
        <f>AA21+AA18+AA15+AA12</f>
        <v>600</v>
      </c>
      <c r="AH23" s="4"/>
      <c r="AI23" s="4"/>
      <c r="AJ23" s="4"/>
      <c r="AK23" s="4"/>
      <c r="AL23" s="4"/>
      <c r="AM23" s="4"/>
      <c r="AN23" s="4"/>
      <c r="AO23" s="4"/>
    </row>
    <row r="24" spans="1:41" s="1" customFormat="1" ht="15" customHeight="1" thickBot="1">
      <c r="A24" s="53" t="s">
        <v>13</v>
      </c>
      <c r="B24" s="54" t="s">
        <v>13</v>
      </c>
      <c r="C24" s="273" t="s">
        <v>19</v>
      </c>
      <c r="D24" s="273"/>
      <c r="E24" s="273"/>
      <c r="F24" s="273"/>
      <c r="G24" s="273"/>
      <c r="H24" s="273"/>
      <c r="I24" s="274"/>
      <c r="J24" s="55">
        <f>J23+J20+J17+J14</f>
        <v>570</v>
      </c>
      <c r="K24" s="56">
        <f>K23+K20+K17+K14</f>
        <v>570</v>
      </c>
      <c r="L24" s="56"/>
      <c r="M24" s="57"/>
      <c r="N24" s="58">
        <f>N23+N20+N17+N14</f>
        <v>734.3000000000001</v>
      </c>
      <c r="O24" s="59">
        <f>O23+O20+O17+O14</f>
        <v>734.3000000000001</v>
      </c>
      <c r="P24" s="56"/>
      <c r="Q24" s="57"/>
      <c r="R24" s="55">
        <f>R23+R20+R17+R14</f>
        <v>734.3000000000001</v>
      </c>
      <c r="S24" s="56">
        <f>S23+S20+S17+S14</f>
        <v>734.3000000000001</v>
      </c>
      <c r="T24" s="56"/>
      <c r="U24" s="57">
        <f>U23+U20+U17+U14</f>
        <v>0</v>
      </c>
      <c r="V24" s="60">
        <f>V23+V20+V17+V14</f>
        <v>715</v>
      </c>
      <c r="W24" s="60">
        <f>W23+W20+W17+W14</f>
        <v>715</v>
      </c>
      <c r="X24" s="238"/>
      <c r="Y24" s="238"/>
      <c r="Z24" s="238"/>
      <c r="AA24" s="239"/>
      <c r="AH24" s="4"/>
      <c r="AI24" s="4"/>
      <c r="AJ24" s="4"/>
      <c r="AK24" s="4"/>
      <c r="AL24" s="4"/>
      <c r="AM24" s="4"/>
      <c r="AN24" s="4"/>
      <c r="AO24" s="4"/>
    </row>
    <row r="25" spans="1:41" s="1" customFormat="1" ht="15.75" customHeight="1" thickBot="1">
      <c r="A25" s="53" t="s">
        <v>13</v>
      </c>
      <c r="B25" s="271" t="s">
        <v>20</v>
      </c>
      <c r="C25" s="272"/>
      <c r="D25" s="272"/>
      <c r="E25" s="272"/>
      <c r="F25" s="272"/>
      <c r="G25" s="272"/>
      <c r="H25" s="272"/>
      <c r="I25" s="272"/>
      <c r="J25" s="61">
        <f>J24</f>
        <v>570</v>
      </c>
      <c r="K25" s="62">
        <f>K24</f>
        <v>570</v>
      </c>
      <c r="L25" s="62"/>
      <c r="M25" s="63"/>
      <c r="N25" s="64">
        <f>N24</f>
        <v>734.3000000000001</v>
      </c>
      <c r="O25" s="65">
        <f>O24</f>
        <v>734.3000000000001</v>
      </c>
      <c r="P25" s="62"/>
      <c r="Q25" s="63"/>
      <c r="R25" s="66">
        <f>R24</f>
        <v>734.3000000000001</v>
      </c>
      <c r="S25" s="62">
        <f>S24</f>
        <v>734.3000000000001</v>
      </c>
      <c r="T25" s="62"/>
      <c r="U25" s="63"/>
      <c r="V25" s="67">
        <f>V24</f>
        <v>715</v>
      </c>
      <c r="W25" s="67">
        <f>W24</f>
        <v>715</v>
      </c>
      <c r="X25" s="240"/>
      <c r="Y25" s="240"/>
      <c r="Z25" s="240"/>
      <c r="AA25" s="241"/>
      <c r="AH25" s="4"/>
      <c r="AI25" s="4"/>
      <c r="AJ25" s="4"/>
      <c r="AK25" s="4"/>
      <c r="AL25" s="4"/>
      <c r="AM25" s="4"/>
      <c r="AN25" s="4"/>
      <c r="AO25" s="4"/>
    </row>
    <row r="26" spans="1:41" ht="15" customHeight="1" thickBot="1">
      <c r="A26" s="24" t="s">
        <v>36</v>
      </c>
      <c r="B26" s="22"/>
      <c r="C26" s="22"/>
      <c r="D26" s="22"/>
      <c r="E26" s="22"/>
      <c r="F26" s="22"/>
      <c r="G26" s="22"/>
      <c r="H26" s="22"/>
      <c r="I26" s="23" t="s">
        <v>21</v>
      </c>
      <c r="J26" s="13">
        <f>J25</f>
        <v>570</v>
      </c>
      <c r="K26" s="14">
        <f>K25</f>
        <v>570</v>
      </c>
      <c r="L26" s="14"/>
      <c r="M26" s="15"/>
      <c r="N26" s="76">
        <f>N25</f>
        <v>734.3000000000001</v>
      </c>
      <c r="O26" s="77">
        <f>O25</f>
        <v>734.3000000000001</v>
      </c>
      <c r="P26" s="14"/>
      <c r="Q26" s="17"/>
      <c r="R26" s="16">
        <f>R25</f>
        <v>734.3000000000001</v>
      </c>
      <c r="S26" s="14">
        <f>S25</f>
        <v>734.3000000000001</v>
      </c>
      <c r="T26" s="14"/>
      <c r="U26" s="17"/>
      <c r="V26" s="18">
        <f>V25</f>
        <v>715</v>
      </c>
      <c r="W26" s="18">
        <f>W25</f>
        <v>715</v>
      </c>
      <c r="X26" s="235"/>
      <c r="Y26" s="236"/>
      <c r="Z26" s="236"/>
      <c r="AA26" s="23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8.75" customHeight="1" thickBot="1" thickTop="1">
      <c r="A27" s="303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21"/>
      <c r="U27" s="21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38.25" customHeight="1" thickBot="1">
      <c r="A28" s="4"/>
      <c r="B28" s="4"/>
      <c r="C28" s="275" t="s">
        <v>43</v>
      </c>
      <c r="D28" s="277"/>
      <c r="E28" s="277"/>
      <c r="F28" s="277"/>
      <c r="G28" s="277"/>
      <c r="H28" s="277"/>
      <c r="I28" s="278"/>
      <c r="J28" s="275" t="s">
        <v>44</v>
      </c>
      <c r="K28" s="276"/>
      <c r="L28" s="300" t="s">
        <v>67</v>
      </c>
      <c r="M28" s="301"/>
      <c r="N28" s="302"/>
      <c r="O28" s="300" t="s">
        <v>86</v>
      </c>
      <c r="P28" s="301"/>
      <c r="Q28" s="301"/>
      <c r="R28" s="302"/>
      <c r="S28" s="339"/>
      <c r="T28" s="340"/>
      <c r="U28" s="340"/>
      <c r="V28" s="340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1.25" customHeight="1" thickBot="1">
      <c r="A29" s="4"/>
      <c r="B29" s="4"/>
      <c r="C29" s="182" t="s">
        <v>68</v>
      </c>
      <c r="D29" s="183"/>
      <c r="E29" s="183"/>
      <c r="F29" s="183"/>
      <c r="G29" s="183"/>
      <c r="H29" s="183"/>
      <c r="I29" s="184"/>
      <c r="J29" s="321">
        <f>J30+J31</f>
        <v>570</v>
      </c>
      <c r="K29" s="322"/>
      <c r="L29" s="305">
        <f>L31</f>
        <v>734.3000000000001</v>
      </c>
      <c r="M29" s="306"/>
      <c r="N29" s="307"/>
      <c r="O29" s="308">
        <f>O31</f>
        <v>734.3000000000001</v>
      </c>
      <c r="P29" s="309"/>
      <c r="Q29" s="309"/>
      <c r="R29" s="310"/>
      <c r="S29" s="158"/>
      <c r="T29" s="158"/>
      <c r="U29" s="158"/>
      <c r="V29" s="158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4.25" customHeight="1">
      <c r="A30" s="4"/>
      <c r="B30" s="4"/>
      <c r="C30" s="268" t="s">
        <v>69</v>
      </c>
      <c r="D30" s="269"/>
      <c r="E30" s="269"/>
      <c r="F30" s="269"/>
      <c r="G30" s="269"/>
      <c r="H30" s="269"/>
      <c r="I30" s="270"/>
      <c r="J30" s="279">
        <f>J13</f>
        <v>40</v>
      </c>
      <c r="K30" s="280"/>
      <c r="L30" s="317">
        <f>N22+N19+N16+N13</f>
        <v>0</v>
      </c>
      <c r="M30" s="318"/>
      <c r="N30" s="319"/>
      <c r="O30" s="279">
        <v>0</v>
      </c>
      <c r="P30" s="320"/>
      <c r="Q30" s="320"/>
      <c r="R30" s="280"/>
      <c r="S30" s="158"/>
      <c r="T30" s="158"/>
      <c r="U30" s="158"/>
      <c r="V30" s="158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4.25" customHeight="1">
      <c r="A31" s="4"/>
      <c r="B31" s="4"/>
      <c r="C31" s="323" t="s">
        <v>79</v>
      </c>
      <c r="D31" s="324"/>
      <c r="E31" s="324"/>
      <c r="F31" s="324"/>
      <c r="G31" s="324"/>
      <c r="H31" s="324"/>
      <c r="I31" s="325"/>
      <c r="J31" s="311">
        <v>530</v>
      </c>
      <c r="K31" s="312"/>
      <c r="L31" s="313">
        <f>N23+N20+N17+N14</f>
        <v>734.3000000000001</v>
      </c>
      <c r="M31" s="314"/>
      <c r="N31" s="315"/>
      <c r="O31" s="311">
        <f>R21+R18+R15+R12</f>
        <v>734.3000000000001</v>
      </c>
      <c r="P31" s="316"/>
      <c r="Q31" s="316"/>
      <c r="R31" s="312"/>
      <c r="S31" s="158"/>
      <c r="T31" s="158"/>
      <c r="U31" s="158"/>
      <c r="V31" s="158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5" customHeight="1">
      <c r="A32" s="4"/>
      <c r="B32" s="4"/>
      <c r="C32" s="323" t="s">
        <v>70</v>
      </c>
      <c r="D32" s="324"/>
      <c r="E32" s="324"/>
      <c r="F32" s="324"/>
      <c r="G32" s="324"/>
      <c r="H32" s="324"/>
      <c r="I32" s="325"/>
      <c r="J32" s="326"/>
      <c r="K32" s="327"/>
      <c r="L32" s="328"/>
      <c r="M32" s="314"/>
      <c r="N32" s="315"/>
      <c r="O32" s="329"/>
      <c r="P32" s="330"/>
      <c r="Q32" s="330"/>
      <c r="R32" s="331"/>
      <c r="S32" s="166"/>
      <c r="T32" s="166"/>
      <c r="U32" s="166"/>
      <c r="V32" s="166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 customHeight="1" thickBot="1">
      <c r="A33" s="4"/>
      <c r="B33" s="4"/>
      <c r="C33" s="323" t="s">
        <v>71</v>
      </c>
      <c r="D33" s="324"/>
      <c r="E33" s="324"/>
      <c r="F33" s="324"/>
      <c r="G33" s="324"/>
      <c r="H33" s="324"/>
      <c r="I33" s="325"/>
      <c r="J33" s="326"/>
      <c r="K33" s="327"/>
      <c r="L33" s="328"/>
      <c r="M33" s="314"/>
      <c r="N33" s="315"/>
      <c r="O33" s="329"/>
      <c r="P33" s="330"/>
      <c r="Q33" s="330"/>
      <c r="R33" s="331"/>
      <c r="S33" s="166"/>
      <c r="T33" s="166"/>
      <c r="U33" s="166"/>
      <c r="V33" s="166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 customHeight="1" thickBot="1">
      <c r="A34" s="4"/>
      <c r="B34" s="4"/>
      <c r="C34" s="182" t="s">
        <v>72</v>
      </c>
      <c r="D34" s="183"/>
      <c r="E34" s="183"/>
      <c r="F34" s="183"/>
      <c r="G34" s="183"/>
      <c r="H34" s="183"/>
      <c r="I34" s="184"/>
      <c r="J34" s="159"/>
      <c r="K34" s="160"/>
      <c r="L34" s="161"/>
      <c r="M34" s="162"/>
      <c r="N34" s="163"/>
      <c r="O34" s="164"/>
      <c r="P34" s="165"/>
      <c r="Q34" s="165"/>
      <c r="R34" s="160"/>
      <c r="S34" s="168"/>
      <c r="T34" s="168"/>
      <c r="U34" s="168"/>
      <c r="V34" s="168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4.25" customHeight="1">
      <c r="A35" s="4"/>
      <c r="B35" s="4"/>
      <c r="C35" s="268" t="s">
        <v>73</v>
      </c>
      <c r="D35" s="269"/>
      <c r="E35" s="269"/>
      <c r="F35" s="269"/>
      <c r="G35" s="269"/>
      <c r="H35" s="269"/>
      <c r="I35" s="270"/>
      <c r="J35" s="332"/>
      <c r="K35" s="333"/>
      <c r="L35" s="334"/>
      <c r="M35" s="318"/>
      <c r="N35" s="319"/>
      <c r="O35" s="335"/>
      <c r="P35" s="336"/>
      <c r="Q35" s="336"/>
      <c r="R35" s="337"/>
      <c r="S35" s="166"/>
      <c r="T35" s="166"/>
      <c r="U35" s="166"/>
      <c r="V35" s="166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9" customFormat="1" ht="15" customHeight="1" thickBot="1">
      <c r="A36" s="7"/>
      <c r="B36" s="7"/>
      <c r="C36" s="323" t="s">
        <v>85</v>
      </c>
      <c r="D36" s="324"/>
      <c r="E36" s="324"/>
      <c r="F36" s="324"/>
      <c r="G36" s="324"/>
      <c r="H36" s="324"/>
      <c r="I36" s="325"/>
      <c r="J36" s="326"/>
      <c r="K36" s="327"/>
      <c r="L36" s="328"/>
      <c r="M36" s="314"/>
      <c r="N36" s="315"/>
      <c r="O36" s="329"/>
      <c r="P36" s="330"/>
      <c r="Q36" s="330"/>
      <c r="R36" s="331"/>
      <c r="S36" s="166"/>
      <c r="T36" s="166"/>
      <c r="U36" s="166"/>
      <c r="V36" s="166"/>
      <c r="W36" s="8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3.5" customHeight="1" thickBot="1">
      <c r="A37" s="4"/>
      <c r="B37" s="4"/>
      <c r="C37" s="347" t="s">
        <v>18</v>
      </c>
      <c r="D37" s="277"/>
      <c r="E37" s="277"/>
      <c r="F37" s="277"/>
      <c r="G37" s="277"/>
      <c r="H37" s="277"/>
      <c r="I37" s="278"/>
      <c r="J37" s="341">
        <f>J34+J29</f>
        <v>570</v>
      </c>
      <c r="K37" s="342"/>
      <c r="L37" s="343">
        <f>L34+L29</f>
        <v>734.3000000000001</v>
      </c>
      <c r="M37" s="344"/>
      <c r="N37" s="345"/>
      <c r="O37" s="341">
        <f>O34+O29</f>
        <v>734.3000000000001</v>
      </c>
      <c r="P37" s="346"/>
      <c r="Q37" s="346"/>
      <c r="R37" s="342"/>
      <c r="S37" s="338"/>
      <c r="T37" s="338"/>
      <c r="U37" s="338"/>
      <c r="V37" s="338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9" customFormat="1" ht="27" customHeight="1">
      <c r="A38" s="7"/>
      <c r="B38" s="7"/>
      <c r="C38" s="7"/>
      <c r="D38" s="151"/>
      <c r="E38" s="151"/>
      <c r="F38" s="151"/>
      <c r="G38" s="151"/>
      <c r="H38" s="151"/>
      <c r="I38" s="152"/>
      <c r="J38" s="152"/>
      <c r="K38" s="152"/>
      <c r="L38" s="152"/>
      <c r="M38" s="152"/>
      <c r="N38" s="152"/>
      <c r="O38" s="152"/>
      <c r="P38" s="152"/>
      <c r="Q38" s="149"/>
      <c r="R38" s="149"/>
      <c r="S38" s="149"/>
      <c r="T38" s="149"/>
      <c r="U38" s="8"/>
      <c r="V38" s="8"/>
      <c r="W38" s="8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.75" customHeight="1">
      <c r="A39" s="4"/>
      <c r="B39" s="4"/>
      <c r="C39" s="4"/>
      <c r="D39" s="151"/>
      <c r="E39" s="151"/>
      <c r="F39" s="151"/>
      <c r="G39" s="151"/>
      <c r="H39" s="151"/>
      <c r="I39" s="154"/>
      <c r="J39" s="154"/>
      <c r="K39" s="154"/>
      <c r="L39" s="154"/>
      <c r="M39" s="154"/>
      <c r="N39" s="154"/>
      <c r="O39" s="154"/>
      <c r="P39" s="154"/>
      <c r="Q39" s="149"/>
      <c r="R39" s="149"/>
      <c r="S39" s="149"/>
      <c r="T39" s="149"/>
      <c r="U39" s="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4"/>
      <c r="B40" s="4"/>
      <c r="C40" s="4"/>
      <c r="D40" s="151"/>
      <c r="E40" s="151"/>
      <c r="F40" s="151"/>
      <c r="G40" s="151"/>
      <c r="H40" s="151"/>
      <c r="I40" s="153"/>
      <c r="J40" s="153"/>
      <c r="K40" s="152"/>
      <c r="L40" s="152"/>
      <c r="M40" s="149"/>
      <c r="N40" s="149"/>
      <c r="O40" s="149"/>
      <c r="P40" s="149"/>
      <c r="Q40" s="149"/>
      <c r="R40" s="149"/>
      <c r="S40" s="149"/>
      <c r="T40" s="149"/>
      <c r="U40" s="5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.75" customHeight="1">
      <c r="A41" s="4"/>
      <c r="B41" s="4"/>
      <c r="C41" s="4"/>
      <c r="D41" s="151"/>
      <c r="E41" s="151"/>
      <c r="F41" s="151"/>
      <c r="G41" s="151"/>
      <c r="H41" s="151"/>
      <c r="I41" s="153"/>
      <c r="J41" s="153"/>
      <c r="K41" s="152"/>
      <c r="L41" s="152"/>
      <c r="M41" s="149"/>
      <c r="N41" s="149"/>
      <c r="O41" s="149"/>
      <c r="P41" s="149"/>
      <c r="Q41" s="149"/>
      <c r="R41" s="149"/>
      <c r="S41" s="149"/>
      <c r="T41" s="149"/>
      <c r="U41" s="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75">
      <c r="A42" s="4"/>
      <c r="B42" s="4"/>
      <c r="C42" s="4"/>
      <c r="D42" s="151"/>
      <c r="E42" s="151"/>
      <c r="F42" s="151"/>
      <c r="G42" s="151"/>
      <c r="H42" s="151"/>
      <c r="I42" s="153"/>
      <c r="J42" s="153"/>
      <c r="K42" s="152"/>
      <c r="L42" s="152"/>
      <c r="M42" s="149"/>
      <c r="N42" s="149"/>
      <c r="O42" s="149"/>
      <c r="P42" s="149"/>
      <c r="Q42" s="149"/>
      <c r="R42" s="149"/>
      <c r="S42" s="149"/>
      <c r="T42" s="149"/>
      <c r="U42" s="5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75">
      <c r="A43" s="4"/>
      <c r="B43" s="4"/>
      <c r="C43" s="4"/>
      <c r="D43" s="151"/>
      <c r="E43" s="151"/>
      <c r="F43" s="151"/>
      <c r="G43" s="151"/>
      <c r="H43" s="151"/>
      <c r="I43" s="153"/>
      <c r="J43" s="153"/>
      <c r="K43" s="152"/>
      <c r="L43" s="152"/>
      <c r="M43" s="149"/>
      <c r="N43" s="149"/>
      <c r="O43" s="149"/>
      <c r="P43" s="149"/>
      <c r="Q43" s="149"/>
      <c r="R43" s="149"/>
      <c r="S43" s="149"/>
      <c r="T43" s="149"/>
      <c r="U43" s="5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4"/>
      <c r="B44" s="4"/>
      <c r="C44" s="4"/>
      <c r="D44" s="151"/>
      <c r="E44" s="151"/>
      <c r="F44" s="151"/>
      <c r="G44" s="151"/>
      <c r="H44" s="151"/>
      <c r="I44" s="153"/>
      <c r="J44" s="153"/>
      <c r="K44" s="152"/>
      <c r="L44" s="152"/>
      <c r="M44" s="149"/>
      <c r="N44" s="149"/>
      <c r="O44" s="149"/>
      <c r="P44" s="149"/>
      <c r="Q44" s="149"/>
      <c r="R44" s="149"/>
      <c r="S44" s="149"/>
      <c r="T44" s="149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4"/>
      <c r="B45" s="4"/>
      <c r="C45" s="4"/>
      <c r="D45" s="156"/>
      <c r="E45" s="156"/>
      <c r="F45" s="156"/>
      <c r="G45" s="156"/>
      <c r="H45" s="156"/>
      <c r="I45" s="154"/>
      <c r="J45" s="154"/>
      <c r="K45" s="154"/>
      <c r="L45" s="154"/>
      <c r="M45" s="155"/>
      <c r="N45" s="155"/>
      <c r="O45" s="155"/>
      <c r="P45" s="155"/>
      <c r="Q45" s="155"/>
      <c r="R45" s="155"/>
      <c r="S45" s="155"/>
      <c r="T45" s="15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7.5" customHeight="1">
      <c r="A46" s="4"/>
      <c r="B46" s="4"/>
      <c r="C46" s="4"/>
      <c r="D46" s="4"/>
      <c r="E46" s="4"/>
      <c r="F46" s="4"/>
      <c r="G46" s="5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.75" customHeight="1">
      <c r="A47" s="4"/>
      <c r="B47" s="4"/>
      <c r="C47" s="4"/>
      <c r="D47" s="11"/>
      <c r="E47" s="4"/>
      <c r="F47" s="4"/>
      <c r="G47" s="5"/>
      <c r="H47" s="5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75">
      <c r="A48" s="4"/>
      <c r="B48" s="4"/>
      <c r="C48" s="4"/>
      <c r="D48" s="150"/>
      <c r="E48" s="150"/>
      <c r="F48" s="150"/>
      <c r="G48" s="150"/>
      <c r="H48" s="150"/>
      <c r="I48" s="150"/>
      <c r="J48" s="150"/>
      <c r="K48" s="150"/>
      <c r="L48" s="150"/>
      <c r="M48" s="154"/>
      <c r="N48" s="154"/>
      <c r="O48" s="154"/>
      <c r="P48" s="154"/>
      <c r="Q48" s="155"/>
      <c r="R48" s="149"/>
      <c r="S48" s="149"/>
      <c r="T48" s="149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75">
      <c r="A49" s="4"/>
      <c r="B49" s="4"/>
      <c r="C49" s="4"/>
      <c r="D49" s="151"/>
      <c r="E49" s="151"/>
      <c r="F49" s="151"/>
      <c r="G49" s="151"/>
      <c r="H49" s="151"/>
      <c r="I49" s="152"/>
      <c r="J49" s="152"/>
      <c r="K49" s="152"/>
      <c r="L49" s="152"/>
      <c r="M49" s="152"/>
      <c r="N49" s="152"/>
      <c r="O49" s="152"/>
      <c r="P49" s="152"/>
      <c r="Q49" s="149"/>
      <c r="R49" s="149"/>
      <c r="S49" s="149"/>
      <c r="T49" s="149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4"/>
      <c r="B50" s="4"/>
      <c r="C50" s="4"/>
      <c r="D50" s="151"/>
      <c r="E50" s="151"/>
      <c r="F50" s="151"/>
      <c r="G50" s="151"/>
      <c r="H50" s="151"/>
      <c r="I50" s="152"/>
      <c r="J50" s="152"/>
      <c r="K50" s="152"/>
      <c r="L50" s="152"/>
      <c r="M50" s="152"/>
      <c r="N50" s="152"/>
      <c r="O50" s="152"/>
      <c r="P50" s="152"/>
      <c r="Q50" s="149"/>
      <c r="R50" s="149"/>
      <c r="S50" s="149"/>
      <c r="T50" s="149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s="4"/>
      <c r="B51" s="4"/>
      <c r="C51" s="4"/>
      <c r="D51" s="151"/>
      <c r="E51" s="151"/>
      <c r="F51" s="151"/>
      <c r="G51" s="151"/>
      <c r="H51" s="151"/>
      <c r="I51" s="152"/>
      <c r="J51" s="152"/>
      <c r="K51" s="152"/>
      <c r="L51" s="152"/>
      <c r="M51" s="152"/>
      <c r="N51" s="152"/>
      <c r="O51" s="152"/>
      <c r="P51" s="152"/>
      <c r="Q51" s="149"/>
      <c r="R51" s="149"/>
      <c r="S51" s="149"/>
      <c r="T51" s="149"/>
      <c r="U51" s="5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.75">
      <c r="A52" s="4"/>
      <c r="B52" s="4"/>
      <c r="C52" s="4"/>
      <c r="D52" s="151"/>
      <c r="E52" s="151"/>
      <c r="F52" s="151"/>
      <c r="G52" s="151"/>
      <c r="H52" s="151"/>
      <c r="I52" s="154"/>
      <c r="J52" s="154"/>
      <c r="K52" s="154"/>
      <c r="L52" s="154"/>
      <c r="M52" s="154"/>
      <c r="N52" s="154"/>
      <c r="O52" s="154"/>
      <c r="P52" s="154"/>
      <c r="Q52" s="149"/>
      <c r="R52" s="149"/>
      <c r="S52" s="149"/>
      <c r="T52" s="149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.75">
      <c r="A53" s="4"/>
      <c r="B53" s="4"/>
      <c r="C53" s="4"/>
      <c r="D53" s="151"/>
      <c r="E53" s="151"/>
      <c r="F53" s="151"/>
      <c r="G53" s="151"/>
      <c r="H53" s="151"/>
      <c r="I53" s="153"/>
      <c r="J53" s="153"/>
      <c r="K53" s="152"/>
      <c r="L53" s="152"/>
      <c r="M53" s="149"/>
      <c r="N53" s="149"/>
      <c r="O53" s="149"/>
      <c r="P53" s="149"/>
      <c r="Q53" s="149"/>
      <c r="R53" s="149"/>
      <c r="S53" s="149"/>
      <c r="T53" s="149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s="4"/>
      <c r="B54" s="4"/>
      <c r="C54" s="4"/>
      <c r="D54" s="151"/>
      <c r="E54" s="151"/>
      <c r="F54" s="151"/>
      <c r="G54" s="151"/>
      <c r="H54" s="151"/>
      <c r="I54" s="153"/>
      <c r="J54" s="153"/>
      <c r="K54" s="152"/>
      <c r="L54" s="152"/>
      <c r="M54" s="152"/>
      <c r="N54" s="152"/>
      <c r="O54" s="152"/>
      <c r="P54" s="152"/>
      <c r="Q54" s="149"/>
      <c r="R54" s="149"/>
      <c r="S54" s="149"/>
      <c r="T54" s="149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4"/>
      <c r="B55" s="4"/>
      <c r="C55" s="4"/>
      <c r="D55" s="151"/>
      <c r="E55" s="151"/>
      <c r="F55" s="151"/>
      <c r="G55" s="151"/>
      <c r="H55" s="151"/>
      <c r="I55" s="153"/>
      <c r="J55" s="153"/>
      <c r="K55" s="152"/>
      <c r="L55" s="152"/>
      <c r="M55" s="149"/>
      <c r="N55" s="149"/>
      <c r="O55" s="149"/>
      <c r="P55" s="149"/>
      <c r="Q55" s="149"/>
      <c r="R55" s="149"/>
      <c r="S55" s="149"/>
      <c r="T55" s="149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75">
      <c r="A56" s="4"/>
      <c r="B56" s="4"/>
      <c r="C56" s="4"/>
      <c r="D56" s="151"/>
      <c r="E56" s="151"/>
      <c r="F56" s="151"/>
      <c r="G56" s="151"/>
      <c r="H56" s="151"/>
      <c r="I56" s="153"/>
      <c r="J56" s="153"/>
      <c r="K56" s="152"/>
      <c r="L56" s="152"/>
      <c r="M56" s="149"/>
      <c r="N56" s="149"/>
      <c r="O56" s="149"/>
      <c r="P56" s="149"/>
      <c r="Q56" s="149"/>
      <c r="R56" s="149"/>
      <c r="S56" s="149"/>
      <c r="T56" s="149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s="4"/>
      <c r="B57" s="4"/>
      <c r="C57" s="4"/>
      <c r="D57" s="151"/>
      <c r="E57" s="151"/>
      <c r="F57" s="151"/>
      <c r="G57" s="151"/>
      <c r="H57" s="151"/>
      <c r="I57" s="153"/>
      <c r="J57" s="153"/>
      <c r="K57" s="152"/>
      <c r="L57" s="152"/>
      <c r="M57" s="149"/>
      <c r="N57" s="149"/>
      <c r="O57" s="149"/>
      <c r="P57" s="149"/>
      <c r="Q57" s="149"/>
      <c r="R57" s="149"/>
      <c r="S57" s="149"/>
      <c r="T57" s="149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4"/>
      <c r="B58" s="4"/>
      <c r="C58" s="4"/>
      <c r="D58" s="156"/>
      <c r="E58" s="156"/>
      <c r="F58" s="156"/>
      <c r="G58" s="156"/>
      <c r="H58" s="156"/>
      <c r="I58" s="154"/>
      <c r="J58" s="154"/>
      <c r="K58" s="154"/>
      <c r="L58" s="154"/>
      <c r="M58" s="155"/>
      <c r="N58" s="155"/>
      <c r="O58" s="155"/>
      <c r="P58" s="155"/>
      <c r="Q58" s="155"/>
      <c r="R58" s="155"/>
      <c r="S58" s="155"/>
      <c r="T58" s="15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75">
      <c r="A59" s="4"/>
      <c r="B59" s="4"/>
      <c r="C59" s="4"/>
      <c r="D59" s="4"/>
      <c r="E59" s="4"/>
      <c r="F59" s="4"/>
      <c r="G59" s="5"/>
      <c r="H59" s="5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75">
      <c r="A60" s="4"/>
      <c r="B60" s="4"/>
      <c r="C60" s="4"/>
      <c r="D60" s="4"/>
      <c r="E60" s="4"/>
      <c r="F60" s="4"/>
      <c r="G60" s="5"/>
      <c r="H60" s="5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9.5" customHeight="1">
      <c r="A61" s="4"/>
      <c r="B61" s="4"/>
      <c r="C61" s="4"/>
      <c r="D61" s="11"/>
      <c r="E61" s="4"/>
      <c r="F61" s="4"/>
      <c r="G61" s="5"/>
      <c r="H61" s="5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75">
      <c r="A62" s="4"/>
      <c r="B62" s="4"/>
      <c r="C62" s="4"/>
      <c r="D62" s="150"/>
      <c r="E62" s="150"/>
      <c r="F62" s="150"/>
      <c r="G62" s="150"/>
      <c r="H62" s="150"/>
      <c r="I62" s="150"/>
      <c r="J62" s="150"/>
      <c r="K62" s="150"/>
      <c r="L62" s="150"/>
      <c r="M62" s="154"/>
      <c r="N62" s="154"/>
      <c r="O62" s="154"/>
      <c r="P62" s="154"/>
      <c r="Q62" s="155"/>
      <c r="R62" s="149"/>
      <c r="S62" s="149"/>
      <c r="T62" s="149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75">
      <c r="A63" s="4"/>
      <c r="B63" s="4"/>
      <c r="C63" s="4"/>
      <c r="D63" s="171"/>
      <c r="E63" s="171"/>
      <c r="F63" s="171"/>
      <c r="G63" s="171"/>
      <c r="H63" s="171"/>
      <c r="I63" s="158"/>
      <c r="J63" s="158"/>
      <c r="K63" s="158"/>
      <c r="L63" s="158"/>
      <c r="M63" s="158"/>
      <c r="N63" s="158"/>
      <c r="O63" s="158"/>
      <c r="P63" s="158"/>
      <c r="Q63" s="166"/>
      <c r="R63" s="166"/>
      <c r="S63" s="166"/>
      <c r="T63" s="166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75">
      <c r="A64" s="4"/>
      <c r="B64" s="4"/>
      <c r="C64" s="4"/>
      <c r="D64" s="172"/>
      <c r="E64" s="172"/>
      <c r="F64" s="172"/>
      <c r="G64" s="172"/>
      <c r="H64" s="172"/>
      <c r="I64" s="158"/>
      <c r="J64" s="158"/>
      <c r="K64" s="158"/>
      <c r="L64" s="158"/>
      <c r="M64" s="158"/>
      <c r="N64" s="158"/>
      <c r="O64" s="158"/>
      <c r="P64" s="158"/>
      <c r="Q64" s="166"/>
      <c r="R64" s="166"/>
      <c r="S64" s="166"/>
      <c r="T64" s="166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75">
      <c r="A65" s="4"/>
      <c r="B65" s="4"/>
      <c r="C65" s="4"/>
      <c r="D65" s="172"/>
      <c r="E65" s="172"/>
      <c r="F65" s="172"/>
      <c r="G65" s="172"/>
      <c r="H65" s="172"/>
      <c r="I65" s="158"/>
      <c r="J65" s="158"/>
      <c r="K65" s="158"/>
      <c r="L65" s="158"/>
      <c r="M65" s="158"/>
      <c r="N65" s="158"/>
      <c r="O65" s="158"/>
      <c r="P65" s="158"/>
      <c r="Q65" s="166"/>
      <c r="R65" s="166"/>
      <c r="S65" s="166"/>
      <c r="T65" s="166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75">
      <c r="A66" s="4"/>
      <c r="B66" s="4"/>
      <c r="C66" s="4"/>
      <c r="D66" s="172"/>
      <c r="E66" s="172"/>
      <c r="F66" s="172"/>
      <c r="G66" s="172"/>
      <c r="H66" s="172"/>
      <c r="I66" s="170"/>
      <c r="J66" s="170"/>
      <c r="K66" s="170"/>
      <c r="L66" s="170"/>
      <c r="M66" s="170"/>
      <c r="N66" s="170"/>
      <c r="O66" s="170"/>
      <c r="P66" s="170"/>
      <c r="Q66" s="166"/>
      <c r="R66" s="166"/>
      <c r="S66" s="166"/>
      <c r="T66" s="166"/>
      <c r="U66" s="5"/>
      <c r="V66" s="5"/>
      <c r="W66" s="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75">
      <c r="A67" s="4"/>
      <c r="B67" s="4"/>
      <c r="C67" s="4"/>
      <c r="D67" s="171"/>
      <c r="E67" s="171"/>
      <c r="F67" s="171"/>
      <c r="G67" s="171"/>
      <c r="H67" s="171"/>
      <c r="I67" s="167"/>
      <c r="J67" s="167"/>
      <c r="K67" s="158"/>
      <c r="L67" s="158"/>
      <c r="M67" s="166"/>
      <c r="N67" s="166"/>
      <c r="O67" s="166"/>
      <c r="P67" s="166"/>
      <c r="Q67" s="166"/>
      <c r="R67" s="166"/>
      <c r="S67" s="166"/>
      <c r="T67" s="166"/>
      <c r="U67" s="5"/>
      <c r="V67" s="5"/>
      <c r="W67" s="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75">
      <c r="A68" s="4"/>
      <c r="B68" s="4"/>
      <c r="C68" s="4"/>
      <c r="D68" s="171"/>
      <c r="E68" s="171"/>
      <c r="F68" s="171"/>
      <c r="G68" s="171"/>
      <c r="H68" s="171"/>
      <c r="I68" s="167"/>
      <c r="J68" s="167"/>
      <c r="K68" s="158"/>
      <c r="L68" s="158"/>
      <c r="M68" s="166"/>
      <c r="N68" s="166"/>
      <c r="O68" s="166"/>
      <c r="P68" s="166"/>
      <c r="Q68" s="166"/>
      <c r="R68" s="166"/>
      <c r="S68" s="166"/>
      <c r="T68" s="166"/>
      <c r="U68" s="5"/>
      <c r="V68" s="5"/>
      <c r="W68" s="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75">
      <c r="A69" s="4"/>
      <c r="B69" s="4"/>
      <c r="C69" s="4"/>
      <c r="D69" s="171"/>
      <c r="E69" s="171"/>
      <c r="F69" s="171"/>
      <c r="G69" s="171"/>
      <c r="H69" s="171"/>
      <c r="I69" s="167"/>
      <c r="J69" s="167"/>
      <c r="K69" s="158"/>
      <c r="L69" s="158"/>
      <c r="M69" s="166"/>
      <c r="N69" s="166"/>
      <c r="O69" s="166"/>
      <c r="P69" s="166"/>
      <c r="Q69" s="166"/>
      <c r="R69" s="166"/>
      <c r="S69" s="166"/>
      <c r="T69" s="166"/>
      <c r="U69" s="5"/>
      <c r="V69" s="5"/>
      <c r="W69" s="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75">
      <c r="A70" s="4"/>
      <c r="B70" s="4"/>
      <c r="C70" s="4"/>
      <c r="D70" s="171"/>
      <c r="E70" s="171"/>
      <c r="F70" s="171"/>
      <c r="G70" s="171"/>
      <c r="H70" s="171"/>
      <c r="I70" s="167"/>
      <c r="J70" s="167"/>
      <c r="K70" s="158"/>
      <c r="L70" s="158"/>
      <c r="M70" s="166"/>
      <c r="N70" s="166"/>
      <c r="O70" s="166"/>
      <c r="P70" s="166"/>
      <c r="Q70" s="166"/>
      <c r="R70" s="166"/>
      <c r="S70" s="166"/>
      <c r="T70" s="166"/>
      <c r="U70" s="5"/>
      <c r="V70" s="5"/>
      <c r="W70" s="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75">
      <c r="A71" s="4"/>
      <c r="B71" s="4"/>
      <c r="C71" s="4"/>
      <c r="D71" s="171"/>
      <c r="E71" s="171"/>
      <c r="F71" s="171"/>
      <c r="G71" s="171"/>
      <c r="H71" s="171"/>
      <c r="I71" s="167"/>
      <c r="J71" s="167"/>
      <c r="K71" s="158"/>
      <c r="L71" s="158"/>
      <c r="M71" s="166"/>
      <c r="N71" s="166"/>
      <c r="O71" s="166"/>
      <c r="P71" s="166"/>
      <c r="Q71" s="166"/>
      <c r="R71" s="166"/>
      <c r="S71" s="166"/>
      <c r="T71" s="166"/>
      <c r="U71" s="5"/>
      <c r="V71" s="5"/>
      <c r="W71" s="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75">
      <c r="A72" s="4"/>
      <c r="B72" s="4"/>
      <c r="C72" s="4"/>
      <c r="D72" s="169"/>
      <c r="E72" s="169"/>
      <c r="F72" s="169"/>
      <c r="G72" s="169"/>
      <c r="H72" s="169"/>
      <c r="I72" s="170"/>
      <c r="J72" s="170"/>
      <c r="K72" s="170"/>
      <c r="L72" s="170"/>
      <c r="M72" s="168"/>
      <c r="N72" s="168"/>
      <c r="O72" s="168"/>
      <c r="P72" s="168"/>
      <c r="Q72" s="168"/>
      <c r="R72" s="168"/>
      <c r="S72" s="168"/>
      <c r="T72" s="168"/>
      <c r="U72" s="5"/>
      <c r="V72" s="5"/>
      <c r="W72" s="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75">
      <c r="A73" s="4"/>
      <c r="B73" s="4"/>
      <c r="C73" s="4"/>
      <c r="D73" s="4"/>
      <c r="E73" s="4"/>
      <c r="F73" s="4"/>
      <c r="G73" s="5"/>
      <c r="H73" s="5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75">
      <c r="A74" s="4"/>
      <c r="B74" s="4"/>
      <c r="C74" s="4"/>
      <c r="D74" s="4"/>
      <c r="E74" s="4"/>
      <c r="F74" s="4"/>
      <c r="G74" s="5"/>
      <c r="H74" s="5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75">
      <c r="A75" s="4"/>
      <c r="B75" s="4"/>
      <c r="C75" s="4"/>
      <c r="D75" s="4"/>
      <c r="E75" s="4"/>
      <c r="F75" s="4"/>
      <c r="G75" s="5"/>
      <c r="H75" s="5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75">
      <c r="A76" s="4"/>
      <c r="B76" s="4"/>
      <c r="C76" s="4"/>
      <c r="D76" s="4"/>
      <c r="E76" s="4"/>
      <c r="F76" s="4"/>
      <c r="G76" s="5"/>
      <c r="H76" s="5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75">
      <c r="A77" s="4"/>
      <c r="B77" s="4"/>
      <c r="C77" s="4"/>
      <c r="D77" s="4"/>
      <c r="E77" s="4"/>
      <c r="F77" s="4"/>
      <c r="G77" s="5"/>
      <c r="H77" s="5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75">
      <c r="A78" s="4"/>
      <c r="B78" s="4"/>
      <c r="C78" s="4"/>
      <c r="D78" s="4"/>
      <c r="E78" s="4"/>
      <c r="F78" s="4"/>
      <c r="G78" s="5"/>
      <c r="H78" s="5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75">
      <c r="A79" s="4"/>
      <c r="B79" s="4"/>
      <c r="C79" s="4"/>
      <c r="D79" s="4"/>
      <c r="E79" s="4"/>
      <c r="F79" s="4"/>
      <c r="G79" s="5"/>
      <c r="H79" s="5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75">
      <c r="A80" s="4"/>
      <c r="B80" s="4"/>
      <c r="C80" s="4"/>
      <c r="D80" s="4"/>
      <c r="E80" s="4"/>
      <c r="F80" s="4"/>
      <c r="G80" s="5"/>
      <c r="H80" s="5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75">
      <c r="A81" s="4"/>
      <c r="B81" s="4"/>
      <c r="C81" s="4"/>
      <c r="D81" s="4"/>
      <c r="E81" s="4"/>
      <c r="F81" s="4"/>
      <c r="G81" s="5"/>
      <c r="H81" s="5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75">
      <c r="A82" s="4"/>
      <c r="B82" s="4"/>
      <c r="C82" s="4"/>
      <c r="D82" s="4"/>
      <c r="E82" s="4"/>
      <c r="F82" s="4"/>
      <c r="G82" s="5"/>
      <c r="H82" s="5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75">
      <c r="A83" s="4"/>
      <c r="B83" s="4"/>
      <c r="C83" s="4"/>
      <c r="D83" s="4"/>
      <c r="E83" s="4"/>
      <c r="F83" s="4"/>
      <c r="G83" s="5"/>
      <c r="H83" s="5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75">
      <c r="A84" s="4"/>
      <c r="B84" s="4"/>
      <c r="C84" s="4"/>
      <c r="D84" s="4"/>
      <c r="E84" s="4"/>
      <c r="F84" s="4"/>
      <c r="G84" s="5"/>
      <c r="H84" s="5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75">
      <c r="A85" s="4"/>
      <c r="B85" s="4"/>
      <c r="C85" s="4"/>
      <c r="D85" s="4"/>
      <c r="E85" s="4"/>
      <c r="F85" s="4"/>
      <c r="G85" s="5"/>
      <c r="H85" s="5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>
      <c r="A86" s="4"/>
      <c r="B86" s="4"/>
      <c r="C86" s="4"/>
      <c r="D86" s="4"/>
      <c r="E86" s="4"/>
      <c r="F86" s="4"/>
      <c r="G86" s="5"/>
      <c r="H86" s="5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75">
      <c r="A87" s="4"/>
      <c r="B87" s="4"/>
      <c r="C87" s="4"/>
      <c r="D87" s="4"/>
      <c r="E87" s="4"/>
      <c r="F87" s="4"/>
      <c r="G87" s="5"/>
      <c r="H87" s="5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6"/>
      <c r="W87" s="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23" ht="12.75">
      <c r="A88" s="19"/>
      <c r="B88" s="19"/>
      <c r="C88" s="19"/>
      <c r="D88" s="19"/>
      <c r="E88" s="19"/>
      <c r="F88" s="19"/>
      <c r="G88" s="5"/>
      <c r="H88" s="5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</row>
    <row r="89" spans="1:23" ht="12.75">
      <c r="A89" s="19"/>
      <c r="B89" s="19"/>
      <c r="C89" s="19"/>
      <c r="D89" s="19"/>
      <c r="E89" s="19"/>
      <c r="F89" s="19"/>
      <c r="G89" s="5"/>
      <c r="H89" s="5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6"/>
    </row>
    <row r="90" spans="1:23" ht="12.75">
      <c r="A90" s="19"/>
      <c r="B90" s="19"/>
      <c r="C90" s="19"/>
      <c r="D90" s="19"/>
      <c r="E90" s="19"/>
      <c r="F90" s="19"/>
      <c r="G90" s="5"/>
      <c r="H90" s="5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"/>
      <c r="W90" s="6"/>
    </row>
    <row r="91" spans="1:23" ht="12.75">
      <c r="A91" s="19"/>
      <c r="B91" s="19"/>
      <c r="C91" s="19"/>
      <c r="D91" s="19"/>
      <c r="E91" s="19"/>
      <c r="F91" s="19"/>
      <c r="G91" s="5"/>
      <c r="H91" s="5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6"/>
      <c r="W91" s="6"/>
    </row>
    <row r="92" spans="1:23" ht="12.75">
      <c r="A92" s="19"/>
      <c r="B92" s="19"/>
      <c r="C92" s="19"/>
      <c r="D92" s="19"/>
      <c r="E92" s="19"/>
      <c r="F92" s="19"/>
      <c r="G92" s="5"/>
      <c r="H92" s="5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</row>
    <row r="93" spans="1:23" ht="12.75">
      <c r="A93" s="19"/>
      <c r="B93" s="19"/>
      <c r="C93" s="19"/>
      <c r="D93" s="19"/>
      <c r="E93" s="19"/>
      <c r="F93" s="19"/>
      <c r="G93" s="5"/>
      <c r="H93" s="5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</row>
    <row r="94" spans="1:23" ht="12.75">
      <c r="A94" s="19"/>
      <c r="B94" s="19"/>
      <c r="C94" s="19"/>
      <c r="D94" s="19"/>
      <c r="E94" s="19"/>
      <c r="F94" s="19"/>
      <c r="G94" s="5"/>
      <c r="H94" s="5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6"/>
      <c r="W94" s="6"/>
    </row>
    <row r="95" spans="1:23" ht="12.75">
      <c r="A95" s="19"/>
      <c r="B95" s="19"/>
      <c r="C95" s="19"/>
      <c r="D95" s="19"/>
      <c r="E95" s="19"/>
      <c r="F95" s="19"/>
      <c r="G95" s="5"/>
      <c r="H95" s="5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6"/>
      <c r="W95" s="6"/>
    </row>
    <row r="96" spans="1:23" ht="12.75">
      <c r="A96" s="19"/>
      <c r="B96" s="19"/>
      <c r="C96" s="19"/>
      <c r="D96" s="19"/>
      <c r="E96" s="19"/>
      <c r="F96" s="19"/>
      <c r="G96" s="5"/>
      <c r="H96" s="5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6"/>
      <c r="W96" s="6"/>
    </row>
    <row r="97" spans="1:23" ht="12.75">
      <c r="A97" s="19"/>
      <c r="B97" s="19"/>
      <c r="C97" s="19"/>
      <c r="D97" s="19"/>
      <c r="E97" s="19"/>
      <c r="F97" s="19"/>
      <c r="G97" s="5"/>
      <c r="H97" s="5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6"/>
      <c r="W97" s="6"/>
    </row>
    <row r="98" spans="1:23" ht="12.75">
      <c r="A98" s="19"/>
      <c r="B98" s="19"/>
      <c r="C98" s="19"/>
      <c r="D98" s="19"/>
      <c r="E98" s="19"/>
      <c r="F98" s="19"/>
      <c r="G98" s="5"/>
      <c r="H98" s="5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6"/>
      <c r="W98" s="6"/>
    </row>
    <row r="99" spans="1:23" ht="12.75">
      <c r="A99" s="19"/>
      <c r="B99" s="19"/>
      <c r="C99" s="19"/>
      <c r="D99" s="19"/>
      <c r="E99" s="19"/>
      <c r="F99" s="19"/>
      <c r="G99" s="5"/>
      <c r="H99" s="5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/>
      <c r="W99" s="6"/>
    </row>
    <row r="100" spans="1:23" ht="12.75">
      <c r="A100" s="19"/>
      <c r="B100" s="19"/>
      <c r="C100" s="19"/>
      <c r="D100" s="19"/>
      <c r="E100" s="19"/>
      <c r="F100" s="19"/>
      <c r="G100" s="5"/>
      <c r="H100" s="5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/>
      <c r="W100" s="6"/>
    </row>
    <row r="101" spans="1:23" ht="12.75">
      <c r="A101" s="19"/>
      <c r="B101" s="19"/>
      <c r="C101" s="19"/>
      <c r="D101" s="19"/>
      <c r="E101" s="19"/>
      <c r="F101" s="19"/>
      <c r="G101" s="5"/>
      <c r="H101" s="5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6"/>
      <c r="W101" s="6"/>
    </row>
    <row r="102" spans="1:23" ht="12.75">
      <c r="A102" s="19"/>
      <c r="B102" s="19"/>
      <c r="C102" s="19"/>
      <c r="D102" s="19"/>
      <c r="E102" s="19"/>
      <c r="F102" s="19"/>
      <c r="G102" s="5"/>
      <c r="H102" s="5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/>
      <c r="W102" s="6"/>
    </row>
    <row r="103" spans="1:23" ht="12.75">
      <c r="A103" s="19"/>
      <c r="B103" s="19"/>
      <c r="C103" s="19"/>
      <c r="D103" s="19"/>
      <c r="E103" s="19"/>
      <c r="F103" s="19"/>
      <c r="G103" s="5"/>
      <c r="H103" s="5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/>
      <c r="W103" s="6"/>
    </row>
    <row r="104" spans="1:23" ht="12.75">
      <c r="A104" s="19"/>
      <c r="B104" s="19"/>
      <c r="C104" s="19"/>
      <c r="D104" s="19"/>
      <c r="E104" s="19"/>
      <c r="F104" s="19"/>
      <c r="G104" s="5"/>
      <c r="H104" s="5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/>
      <c r="W104" s="6"/>
    </row>
    <row r="105" spans="1:23" ht="12.75">
      <c r="A105" s="19"/>
      <c r="B105" s="19"/>
      <c r="C105" s="19"/>
      <c r="D105" s="19"/>
      <c r="E105" s="19"/>
      <c r="F105" s="19"/>
      <c r="G105" s="5"/>
      <c r="H105" s="5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/>
      <c r="W105" s="6"/>
    </row>
    <row r="106" spans="1:23" ht="12.75">
      <c r="A106" s="19"/>
      <c r="B106" s="19"/>
      <c r="C106" s="19"/>
      <c r="D106" s="19"/>
      <c r="E106" s="19"/>
      <c r="F106" s="19"/>
      <c r="G106" s="5"/>
      <c r="H106" s="5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</row>
    <row r="107" spans="1:23" ht="12.75">
      <c r="A107" s="19"/>
      <c r="B107" s="19"/>
      <c r="C107" s="19"/>
      <c r="D107" s="19"/>
      <c r="E107" s="19"/>
      <c r="F107" s="19"/>
      <c r="G107" s="5"/>
      <c r="H107" s="5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/>
      <c r="W107" s="6"/>
    </row>
    <row r="108" spans="1:23" ht="12.75">
      <c r="A108" s="19"/>
      <c r="B108" s="19"/>
      <c r="C108" s="19"/>
      <c r="D108" s="19"/>
      <c r="E108" s="19"/>
      <c r="F108" s="19"/>
      <c r="G108" s="5"/>
      <c r="H108" s="5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/>
      <c r="W108" s="6"/>
    </row>
    <row r="109" spans="7:23" ht="12.75">
      <c r="G109" s="6"/>
      <c r="H109" s="6"/>
      <c r="I109" s="1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7:23" ht="12.75">
      <c r="G110" s="6"/>
      <c r="H110" s="6"/>
      <c r="I110" s="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7:23" ht="12.75">
      <c r="G111" s="6"/>
      <c r="H111" s="6"/>
      <c r="I111" s="1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7:23" ht="12.75">
      <c r="G112" s="6"/>
      <c r="H112" s="6"/>
      <c r="I112" s="1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7:23" ht="12.75">
      <c r="G113" s="6"/>
      <c r="H113" s="6"/>
      <c r="I113" s="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7:23" ht="12.75">
      <c r="G114" s="6"/>
      <c r="H114" s="6"/>
      <c r="I114" s="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7:23" ht="12.75">
      <c r="G115" s="6"/>
      <c r="H115" s="6"/>
      <c r="I115" s="1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7:23" ht="12.75">
      <c r="G116" s="6"/>
      <c r="H116" s="6"/>
      <c r="I116" s="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</sheetData>
  <sheetProtection/>
  <mergeCells count="187">
    <mergeCell ref="J37:K37"/>
    <mergeCell ref="L37:N37"/>
    <mergeCell ref="O37:R37"/>
    <mergeCell ref="C37:I37"/>
    <mergeCell ref="S37:V37"/>
    <mergeCell ref="S28:V28"/>
    <mergeCell ref="S29:V29"/>
    <mergeCell ref="S30:V30"/>
    <mergeCell ref="S31:V31"/>
    <mergeCell ref="S32:V32"/>
    <mergeCell ref="S35:V35"/>
    <mergeCell ref="S36:V36"/>
    <mergeCell ref="S33:V33"/>
    <mergeCell ref="S34:V34"/>
    <mergeCell ref="J36:K36"/>
    <mergeCell ref="L36:N36"/>
    <mergeCell ref="O36:R36"/>
    <mergeCell ref="C35:I35"/>
    <mergeCell ref="C36:I36"/>
    <mergeCell ref="J35:K35"/>
    <mergeCell ref="L35:N35"/>
    <mergeCell ref="O35:R35"/>
    <mergeCell ref="C31:I31"/>
    <mergeCell ref="J32:K32"/>
    <mergeCell ref="L32:N32"/>
    <mergeCell ref="O32:R32"/>
    <mergeCell ref="C32:I32"/>
    <mergeCell ref="J33:K33"/>
    <mergeCell ref="L33:N33"/>
    <mergeCell ref="O33:R33"/>
    <mergeCell ref="C33:I33"/>
    <mergeCell ref="L29:N29"/>
    <mergeCell ref="O29:R29"/>
    <mergeCell ref="J31:K31"/>
    <mergeCell ref="L31:N31"/>
    <mergeCell ref="O31:R31"/>
    <mergeCell ref="L30:N30"/>
    <mergeCell ref="O30:R30"/>
    <mergeCell ref="J29:K29"/>
    <mergeCell ref="L28:N28"/>
    <mergeCell ref="O28:R28"/>
    <mergeCell ref="E21:E23"/>
    <mergeCell ref="F21:F23"/>
    <mergeCell ref="G21:G23"/>
    <mergeCell ref="H21:H23"/>
    <mergeCell ref="A27:S27"/>
    <mergeCell ref="D21:D23"/>
    <mergeCell ref="D15:D17"/>
    <mergeCell ref="X18:X20"/>
    <mergeCell ref="Y18:Y20"/>
    <mergeCell ref="X15:X17"/>
    <mergeCell ref="Y15:Y17"/>
    <mergeCell ref="H15:H17"/>
    <mergeCell ref="E18:E20"/>
    <mergeCell ref="F18:F20"/>
    <mergeCell ref="E15:E17"/>
    <mergeCell ref="F15:F17"/>
    <mergeCell ref="A21:A23"/>
    <mergeCell ref="B21:B23"/>
    <mergeCell ref="C21:C23"/>
    <mergeCell ref="A18:A20"/>
    <mergeCell ref="C18:C20"/>
    <mergeCell ref="A15:A17"/>
    <mergeCell ref="A8:AA8"/>
    <mergeCell ref="G5:G7"/>
    <mergeCell ref="R6:R7"/>
    <mergeCell ref="S6:T6"/>
    <mergeCell ref="M6:M7"/>
    <mergeCell ref="U6:U7"/>
    <mergeCell ref="X6:X7"/>
    <mergeCell ref="H5:H7"/>
    <mergeCell ref="Y6:AA6"/>
    <mergeCell ref="C30:I30"/>
    <mergeCell ref="B25:I25"/>
    <mergeCell ref="C24:I24"/>
    <mergeCell ref="J28:K28"/>
    <mergeCell ref="C28:I28"/>
    <mergeCell ref="C29:I29"/>
    <mergeCell ref="J30:K30"/>
    <mergeCell ref="B12:B14"/>
    <mergeCell ref="C11:AA11"/>
    <mergeCell ref="G18:G20"/>
    <mergeCell ref="B18:B20"/>
    <mergeCell ref="H18:H20"/>
    <mergeCell ref="AA21:AA22"/>
    <mergeCell ref="D18:D20"/>
    <mergeCell ref="AA18:AA20"/>
    <mergeCell ref="B15:B17"/>
    <mergeCell ref="C15:C17"/>
    <mergeCell ref="Y21:Y22"/>
    <mergeCell ref="Z21:Z22"/>
    <mergeCell ref="A9:W9"/>
    <mergeCell ref="G15:G17"/>
    <mergeCell ref="X12:X14"/>
    <mergeCell ref="B10:AA10"/>
    <mergeCell ref="Z15:Z17"/>
    <mergeCell ref="X9:AA9"/>
    <mergeCell ref="AA12:AA14"/>
    <mergeCell ref="A12:A14"/>
    <mergeCell ref="H12:H14"/>
    <mergeCell ref="C12:C14"/>
    <mergeCell ref="G12:G14"/>
    <mergeCell ref="D12:D14"/>
    <mergeCell ref="X26:AA26"/>
    <mergeCell ref="X24:AA24"/>
    <mergeCell ref="X25:AA25"/>
    <mergeCell ref="AA15:AA17"/>
    <mergeCell ref="Z18:Z20"/>
    <mergeCell ref="X21:X22"/>
    <mergeCell ref="A3:AA3"/>
    <mergeCell ref="N5:Q5"/>
    <mergeCell ref="R5:U5"/>
    <mergeCell ref="V5:V7"/>
    <mergeCell ref="O6:P6"/>
    <mergeCell ref="Q6:Q7"/>
    <mergeCell ref="J6:J7"/>
    <mergeCell ref="K6:L6"/>
    <mergeCell ref="N6:N7"/>
    <mergeCell ref="I5:I7"/>
    <mergeCell ref="A2:AA2"/>
    <mergeCell ref="A5:A7"/>
    <mergeCell ref="B5:B7"/>
    <mergeCell ref="C5:C7"/>
    <mergeCell ref="D5:D7"/>
    <mergeCell ref="E5:E7"/>
    <mergeCell ref="F5:F7"/>
    <mergeCell ref="W5:W7"/>
    <mergeCell ref="X5:AA5"/>
    <mergeCell ref="J5:M5"/>
    <mergeCell ref="Q63:T63"/>
    <mergeCell ref="Y12:Y14"/>
    <mergeCell ref="Z12:Z14"/>
    <mergeCell ref="E12:E14"/>
    <mergeCell ref="F12:F14"/>
    <mergeCell ref="D63:H63"/>
    <mergeCell ref="I63:J63"/>
    <mergeCell ref="K63:L63"/>
    <mergeCell ref="M63:P63"/>
    <mergeCell ref="C34:I34"/>
    <mergeCell ref="Q64:T64"/>
    <mergeCell ref="D65:H65"/>
    <mergeCell ref="I65:J65"/>
    <mergeCell ref="K65:L65"/>
    <mergeCell ref="M65:P65"/>
    <mergeCell ref="Q65:T65"/>
    <mergeCell ref="D64:H64"/>
    <mergeCell ref="I64:J64"/>
    <mergeCell ref="K64:L64"/>
    <mergeCell ref="M64:P64"/>
    <mergeCell ref="D67:H67"/>
    <mergeCell ref="I67:J67"/>
    <mergeCell ref="K67:L67"/>
    <mergeCell ref="M67:P67"/>
    <mergeCell ref="Q67:T67"/>
    <mergeCell ref="D66:H66"/>
    <mergeCell ref="I66:J66"/>
    <mergeCell ref="K66:L66"/>
    <mergeCell ref="I71:J71"/>
    <mergeCell ref="M66:P66"/>
    <mergeCell ref="Q68:T68"/>
    <mergeCell ref="D69:H69"/>
    <mergeCell ref="I69:J69"/>
    <mergeCell ref="K69:L69"/>
    <mergeCell ref="M69:P69"/>
    <mergeCell ref="Q69:T69"/>
    <mergeCell ref="D68:H68"/>
    <mergeCell ref="Q66:T66"/>
    <mergeCell ref="Q72:T72"/>
    <mergeCell ref="D72:H72"/>
    <mergeCell ref="I72:J72"/>
    <mergeCell ref="K72:L72"/>
    <mergeCell ref="M72:P72"/>
    <mergeCell ref="D70:H70"/>
    <mergeCell ref="I70:J70"/>
    <mergeCell ref="K70:L70"/>
    <mergeCell ref="M70:P70"/>
    <mergeCell ref="D71:H71"/>
    <mergeCell ref="K71:L71"/>
    <mergeCell ref="J34:K34"/>
    <mergeCell ref="L34:N34"/>
    <mergeCell ref="O34:R34"/>
    <mergeCell ref="M68:P68"/>
    <mergeCell ref="M71:P71"/>
    <mergeCell ref="Q71:T71"/>
    <mergeCell ref="Q70:T70"/>
    <mergeCell ref="I68:J68"/>
    <mergeCell ref="K68:L68"/>
  </mergeCells>
  <printOptions/>
  <pageMargins left="0.2" right="0.22" top="0.47" bottom="0.22" header="0.25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7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7.57421875" style="0" customWidth="1"/>
    <col min="2" max="2" width="24.7109375" style="0" customWidth="1"/>
    <col min="3" max="3" width="10.140625" style="0" customWidth="1"/>
    <col min="4" max="4" width="9.421875" style="0" customWidth="1"/>
    <col min="5" max="5" width="12.00390625" style="0" customWidth="1"/>
    <col min="6" max="6" width="8.8515625" style="0" customWidth="1"/>
    <col min="7" max="7" width="10.7109375" style="0" customWidth="1"/>
    <col min="8" max="8" width="9.8515625" style="0" customWidth="1"/>
    <col min="9" max="9" width="9.57421875" style="0" customWidth="1"/>
  </cols>
  <sheetData>
    <row r="2" spans="2:9" ht="15.75">
      <c r="B2" s="360" t="s">
        <v>66</v>
      </c>
      <c r="C2" s="360"/>
      <c r="D2" s="360"/>
      <c r="E2" s="360"/>
      <c r="F2" s="360"/>
      <c r="G2" s="360"/>
      <c r="H2" s="360"/>
      <c r="I2" s="360"/>
    </row>
    <row r="3" spans="2:9" ht="15.75">
      <c r="B3" s="85"/>
      <c r="C3" s="85"/>
      <c r="D3" s="85"/>
      <c r="E3" s="85"/>
      <c r="F3" s="85"/>
      <c r="G3" s="85"/>
      <c r="H3" s="85"/>
      <c r="I3" s="85"/>
    </row>
    <row r="4" ht="13.5" thickBot="1">
      <c r="I4" t="s">
        <v>0</v>
      </c>
    </row>
    <row r="5" spans="2:9" ht="13.5" customHeight="1">
      <c r="B5" s="361" t="s">
        <v>25</v>
      </c>
      <c r="C5" s="364" t="s">
        <v>60</v>
      </c>
      <c r="D5" s="367" t="s">
        <v>26</v>
      </c>
      <c r="E5" s="368"/>
      <c r="F5" s="369"/>
      <c r="G5" s="364" t="s">
        <v>61</v>
      </c>
      <c r="H5" s="364" t="s">
        <v>37</v>
      </c>
      <c r="I5" s="370" t="s">
        <v>62</v>
      </c>
    </row>
    <row r="6" spans="2:9" ht="12.75">
      <c r="B6" s="362"/>
      <c r="C6" s="365"/>
      <c r="D6" s="373" t="s">
        <v>14</v>
      </c>
      <c r="E6" s="374"/>
      <c r="F6" s="375"/>
      <c r="G6" s="365"/>
      <c r="H6" s="365"/>
      <c r="I6" s="371"/>
    </row>
    <row r="7" spans="2:9" ht="12" customHeight="1">
      <c r="B7" s="362"/>
      <c r="C7" s="365"/>
      <c r="D7" s="376" t="s">
        <v>27</v>
      </c>
      <c r="E7" s="351" t="s">
        <v>28</v>
      </c>
      <c r="F7" s="354" t="s">
        <v>29</v>
      </c>
      <c r="G7" s="365"/>
      <c r="H7" s="365"/>
      <c r="I7" s="371"/>
    </row>
    <row r="8" spans="2:9" ht="12.75">
      <c r="B8" s="362"/>
      <c r="C8" s="365"/>
      <c r="D8" s="377"/>
      <c r="E8" s="352"/>
      <c r="F8" s="355"/>
      <c r="G8" s="365"/>
      <c r="H8" s="365"/>
      <c r="I8" s="371"/>
    </row>
    <row r="9" spans="2:9" ht="14.25" customHeight="1" thickBot="1">
      <c r="B9" s="363"/>
      <c r="C9" s="366"/>
      <c r="D9" s="378"/>
      <c r="E9" s="353"/>
      <c r="F9" s="356"/>
      <c r="G9" s="366"/>
      <c r="H9" s="366"/>
      <c r="I9" s="372"/>
    </row>
    <row r="10" spans="2:9" ht="26.25" thickTop="1">
      <c r="B10" s="87" t="s">
        <v>30</v>
      </c>
      <c r="C10" s="88">
        <f aca="true" t="shared" si="0" ref="C10:I10">C11+C13</f>
        <v>468.7</v>
      </c>
      <c r="D10" s="89">
        <f t="shared" si="0"/>
        <v>570</v>
      </c>
      <c r="E10" s="89">
        <f t="shared" si="0"/>
        <v>164.30000000000007</v>
      </c>
      <c r="F10" s="88">
        <f t="shared" si="0"/>
        <v>734.3000000000001</v>
      </c>
      <c r="G10" s="88">
        <f t="shared" si="0"/>
        <v>734.3000000000001</v>
      </c>
      <c r="H10" s="88">
        <f t="shared" si="0"/>
        <v>715</v>
      </c>
      <c r="I10" s="90">
        <f t="shared" si="0"/>
        <v>715</v>
      </c>
    </row>
    <row r="11" spans="2:9" ht="15" customHeight="1">
      <c r="B11" s="91" t="s">
        <v>31</v>
      </c>
      <c r="C11" s="92">
        <v>468.7</v>
      </c>
      <c r="D11" s="93">
        <f>'1 lentelė'!J26</f>
        <v>570</v>
      </c>
      <c r="E11" s="94">
        <f>F11-D11</f>
        <v>164.30000000000007</v>
      </c>
      <c r="F11" s="92">
        <f>'1 lentelė'!N26</f>
        <v>734.3000000000001</v>
      </c>
      <c r="G11" s="95">
        <f>'1 lentelė'!R26</f>
        <v>734.3000000000001</v>
      </c>
      <c r="H11" s="92">
        <v>715</v>
      </c>
      <c r="I11" s="96">
        <v>715</v>
      </c>
    </row>
    <row r="12" spans="2:9" ht="26.25" customHeight="1">
      <c r="B12" s="97" t="s">
        <v>32</v>
      </c>
      <c r="C12" s="98">
        <v>0</v>
      </c>
      <c r="D12" s="99">
        <v>0</v>
      </c>
      <c r="E12" s="94">
        <f>F12-D12</f>
        <v>0</v>
      </c>
      <c r="F12" s="98">
        <v>0</v>
      </c>
      <c r="G12" s="100">
        <v>0</v>
      </c>
      <c r="H12" s="92">
        <v>0</v>
      </c>
      <c r="I12" s="101">
        <v>0</v>
      </c>
    </row>
    <row r="13" spans="2:9" ht="53.25" customHeight="1" thickBot="1">
      <c r="B13" s="102" t="s">
        <v>33</v>
      </c>
      <c r="C13" s="103">
        <v>0</v>
      </c>
      <c r="D13" s="104">
        <v>0</v>
      </c>
      <c r="E13" s="94">
        <f>F13-D13</f>
        <v>0</v>
      </c>
      <c r="F13" s="105">
        <v>0</v>
      </c>
      <c r="G13" s="106">
        <v>0</v>
      </c>
      <c r="H13" s="103">
        <v>0</v>
      </c>
      <c r="I13" s="107">
        <v>0</v>
      </c>
    </row>
    <row r="14" spans="2:9" ht="15.75" thickBot="1" thickTop="1">
      <c r="B14" s="108" t="s">
        <v>34</v>
      </c>
      <c r="C14" s="109">
        <f aca="true" t="shared" si="1" ref="C14:I14">C15+C22</f>
        <v>468.7</v>
      </c>
      <c r="D14" s="110">
        <f t="shared" si="1"/>
        <v>570</v>
      </c>
      <c r="E14" s="111">
        <f t="shared" si="1"/>
        <v>164.30000000000007</v>
      </c>
      <c r="F14" s="112">
        <f t="shared" si="1"/>
        <v>734.3000000000001</v>
      </c>
      <c r="G14" s="113">
        <f t="shared" si="1"/>
        <v>734.3000000000001</v>
      </c>
      <c r="H14" s="109">
        <f t="shared" si="1"/>
        <v>715</v>
      </c>
      <c r="I14" s="114">
        <f t="shared" si="1"/>
        <v>715</v>
      </c>
    </row>
    <row r="15" spans="2:9" ht="27" customHeight="1" thickBot="1">
      <c r="B15" s="115" t="s">
        <v>63</v>
      </c>
      <c r="C15" s="116">
        <f aca="true" t="shared" si="2" ref="C15:I15">C16+C21</f>
        <v>468.7</v>
      </c>
      <c r="D15" s="117">
        <f t="shared" si="2"/>
        <v>570</v>
      </c>
      <c r="E15" s="117">
        <f t="shared" si="2"/>
        <v>164.30000000000007</v>
      </c>
      <c r="F15" s="116">
        <f t="shared" si="2"/>
        <v>734.3000000000001</v>
      </c>
      <c r="G15" s="118">
        <f t="shared" si="2"/>
        <v>734.3000000000001</v>
      </c>
      <c r="H15" s="116">
        <f t="shared" si="2"/>
        <v>715</v>
      </c>
      <c r="I15" s="119">
        <f t="shared" si="2"/>
        <v>715</v>
      </c>
    </row>
    <row r="16" spans="2:9" ht="30" customHeight="1">
      <c r="B16" s="120" t="s">
        <v>64</v>
      </c>
      <c r="C16" s="121">
        <f>C17+C18+C19+C20</f>
        <v>468.7</v>
      </c>
      <c r="D16" s="122">
        <f>D17+D18+D19+D20</f>
        <v>570</v>
      </c>
      <c r="E16" s="123">
        <f>E17+E18+E19+E20</f>
        <v>164.30000000000007</v>
      </c>
      <c r="F16" s="121">
        <f>F17+F18+F19+F20</f>
        <v>734.3000000000001</v>
      </c>
      <c r="G16" s="109">
        <f>G17+G18+G19+G20</f>
        <v>734.3000000000001</v>
      </c>
      <c r="H16" s="121">
        <v>715</v>
      </c>
      <c r="I16" s="124">
        <v>715</v>
      </c>
    </row>
    <row r="17" spans="2:9" ht="41.25" customHeight="1">
      <c r="B17" s="125" t="s">
        <v>75</v>
      </c>
      <c r="C17" s="126">
        <v>45</v>
      </c>
      <c r="D17" s="127">
        <f>'1 lentelė'!J30</f>
        <v>40</v>
      </c>
      <c r="E17" s="128">
        <f>F17-D17</f>
        <v>-40</v>
      </c>
      <c r="F17" s="126">
        <v>0</v>
      </c>
      <c r="G17" s="129">
        <v>0</v>
      </c>
      <c r="H17" s="126">
        <v>0</v>
      </c>
      <c r="I17" s="130">
        <v>0</v>
      </c>
    </row>
    <row r="18" spans="2:9" ht="54.75" customHeight="1">
      <c r="B18" s="97" t="s">
        <v>76</v>
      </c>
      <c r="C18" s="92">
        <v>423.7</v>
      </c>
      <c r="D18" s="93">
        <f>'1 lentelė'!J31</f>
        <v>530</v>
      </c>
      <c r="E18" s="128">
        <f aca="true" t="shared" si="3" ref="E18:E24">F18-D18</f>
        <v>204.30000000000007</v>
      </c>
      <c r="F18" s="92">
        <f>'1 lentelė'!L31</f>
        <v>734.3000000000001</v>
      </c>
      <c r="G18" s="95">
        <f>'1 lentelė'!O31</f>
        <v>734.3000000000001</v>
      </c>
      <c r="H18" s="92">
        <v>0</v>
      </c>
      <c r="I18" s="96">
        <v>0</v>
      </c>
    </row>
    <row r="19" spans="2:9" ht="56.25" customHeight="1">
      <c r="B19" s="97" t="s">
        <v>80</v>
      </c>
      <c r="C19" s="131">
        <v>0</v>
      </c>
      <c r="D19" s="132">
        <v>0</v>
      </c>
      <c r="E19" s="128">
        <f t="shared" si="3"/>
        <v>0</v>
      </c>
      <c r="F19" s="131">
        <v>0</v>
      </c>
      <c r="G19" s="133">
        <v>0</v>
      </c>
      <c r="H19" s="131">
        <v>0</v>
      </c>
      <c r="I19" s="134">
        <v>0</v>
      </c>
    </row>
    <row r="20" spans="2:9" ht="48" customHeight="1">
      <c r="B20" s="97" t="s">
        <v>81</v>
      </c>
      <c r="C20" s="92">
        <v>0</v>
      </c>
      <c r="D20" s="93">
        <v>0</v>
      </c>
      <c r="E20" s="128">
        <f t="shared" si="3"/>
        <v>0</v>
      </c>
      <c r="F20" s="92">
        <v>0</v>
      </c>
      <c r="G20" s="95">
        <v>0</v>
      </c>
      <c r="H20" s="92">
        <v>0</v>
      </c>
      <c r="I20" s="96">
        <v>0</v>
      </c>
    </row>
    <row r="21" spans="2:9" ht="42" customHeight="1" thickBot="1">
      <c r="B21" s="120" t="s">
        <v>77</v>
      </c>
      <c r="C21" s="121">
        <v>0</v>
      </c>
      <c r="D21" s="122">
        <v>0</v>
      </c>
      <c r="E21" s="135">
        <f t="shared" si="3"/>
        <v>0</v>
      </c>
      <c r="F21" s="121">
        <v>0</v>
      </c>
      <c r="G21" s="109">
        <v>0</v>
      </c>
      <c r="H21" s="121">
        <v>0</v>
      </c>
      <c r="I21" s="124">
        <v>0</v>
      </c>
    </row>
    <row r="22" spans="2:9" ht="16.5" customHeight="1" thickBot="1">
      <c r="B22" s="136" t="s">
        <v>65</v>
      </c>
      <c r="C22" s="146">
        <f>C23+C24+C25</f>
        <v>0</v>
      </c>
      <c r="D22" s="147">
        <v>0</v>
      </c>
      <c r="E22" s="148">
        <f t="shared" si="3"/>
        <v>0</v>
      </c>
      <c r="F22" s="138">
        <v>0</v>
      </c>
      <c r="G22" s="118">
        <f>G23+G24+G25</f>
        <v>0</v>
      </c>
      <c r="H22" s="137">
        <f>H24+H25</f>
        <v>0</v>
      </c>
      <c r="I22" s="138">
        <f>I23+I24+I25</f>
        <v>0</v>
      </c>
    </row>
    <row r="23" spans="2:9" ht="26.25" customHeight="1">
      <c r="B23" s="97" t="s">
        <v>82</v>
      </c>
      <c r="C23" s="92">
        <v>0</v>
      </c>
      <c r="D23" s="93">
        <v>0</v>
      </c>
      <c r="E23" s="139">
        <f t="shared" si="3"/>
        <v>0</v>
      </c>
      <c r="F23" s="92">
        <v>0</v>
      </c>
      <c r="G23" s="95">
        <v>0</v>
      </c>
      <c r="H23" s="92">
        <v>0</v>
      </c>
      <c r="I23" s="96">
        <v>0</v>
      </c>
    </row>
    <row r="24" spans="2:9" ht="39" customHeight="1">
      <c r="B24" s="97" t="s">
        <v>83</v>
      </c>
      <c r="C24" s="92">
        <v>0</v>
      </c>
      <c r="D24" s="93">
        <v>0</v>
      </c>
      <c r="E24" s="128">
        <f t="shared" si="3"/>
        <v>0</v>
      </c>
      <c r="F24" s="92">
        <v>0</v>
      </c>
      <c r="G24" s="95">
        <v>0</v>
      </c>
      <c r="H24" s="92">
        <v>0</v>
      </c>
      <c r="I24" s="96">
        <v>0</v>
      </c>
    </row>
    <row r="25" spans="2:9" ht="26.25" thickBot="1">
      <c r="B25" s="140" t="s">
        <v>84</v>
      </c>
      <c r="C25" s="141">
        <v>0</v>
      </c>
      <c r="D25" s="142">
        <v>0</v>
      </c>
      <c r="E25" s="143">
        <f>F25-D25</f>
        <v>0</v>
      </c>
      <c r="F25" s="141">
        <v>0</v>
      </c>
      <c r="G25" s="144">
        <v>0</v>
      </c>
      <c r="H25" s="141">
        <v>0</v>
      </c>
      <c r="I25" s="145">
        <v>0</v>
      </c>
    </row>
    <row r="26" spans="2:9" ht="17.25" customHeight="1">
      <c r="B26" s="357"/>
      <c r="C26" s="357"/>
      <c r="D26" s="357"/>
      <c r="E26" s="357"/>
      <c r="F26" s="357"/>
      <c r="G26" s="357"/>
      <c r="H26" s="357"/>
      <c r="I26" s="357"/>
    </row>
    <row r="27" spans="2:9" ht="15.75" customHeight="1">
      <c r="B27" s="358"/>
      <c r="C27" s="359"/>
      <c r="D27" s="359"/>
      <c r="E27" s="359"/>
      <c r="F27" s="359"/>
      <c r="G27" s="359"/>
      <c r="H27" s="359"/>
      <c r="I27" s="359"/>
    </row>
    <row r="28" spans="2:14" ht="12.75"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</row>
    <row r="29" spans="2:7" ht="12.75">
      <c r="B29" s="350"/>
      <c r="C29" s="349"/>
      <c r="D29" s="349"/>
      <c r="E29" s="349"/>
      <c r="F29" s="349"/>
      <c r="G29" s="349"/>
    </row>
    <row r="37" ht="12.75">
      <c r="F37" s="86"/>
    </row>
  </sheetData>
  <sheetProtection/>
  <mergeCells count="15">
    <mergeCell ref="B2:I2"/>
    <mergeCell ref="B5:B9"/>
    <mergeCell ref="C5:C9"/>
    <mergeCell ref="G5:G9"/>
    <mergeCell ref="D5:F5"/>
    <mergeCell ref="H5:H9"/>
    <mergeCell ref="I5:I9"/>
    <mergeCell ref="D6:F6"/>
    <mergeCell ref="D7:D9"/>
    <mergeCell ref="B28:N28"/>
    <mergeCell ref="B29:G29"/>
    <mergeCell ref="E7:E9"/>
    <mergeCell ref="F7:F9"/>
    <mergeCell ref="B26:I26"/>
    <mergeCell ref="B27:I2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Snieguole Kacerauskaite</cp:lastModifiedBy>
  <cp:lastPrinted>2007-01-03T14:02:26Z</cp:lastPrinted>
  <dcterms:created xsi:type="dcterms:W3CDTF">2004-06-07T12:11:12Z</dcterms:created>
  <dcterms:modified xsi:type="dcterms:W3CDTF">2012-09-26T07:19:27Z</dcterms:modified>
  <cp:category/>
  <cp:version/>
  <cp:contentType/>
  <cp:contentStatus/>
</cp:coreProperties>
</file>