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200" windowHeight="12975" firstSheet="1" activeTab="1"/>
  </bookViews>
  <sheets>
    <sheet name="patik.lentelė" sheetId="1" r:id="rId1"/>
    <sheet name=" Tarybos sp. projektas" sheetId="2" r:id="rId2"/>
  </sheets>
  <definedNames/>
  <calcPr fullCalcOnLoad="1"/>
</workbook>
</file>

<file path=xl/sharedStrings.xml><?xml version="1.0" encoding="utf-8"?>
<sst xmlns="http://schemas.openxmlformats.org/spreadsheetml/2006/main" count="134" uniqueCount="99">
  <si>
    <t>Eil. Nr.</t>
  </si>
  <si>
    <t>Pavadinimas</t>
  </si>
  <si>
    <t>Funkc. klasif. kodas</t>
  </si>
  <si>
    <t>4</t>
  </si>
  <si>
    <t xml:space="preserve">I. Priemonėms, kuriomis kompensuojama aplinkai padaryta žala; gamtosaugos objektams projektuoti, statyti, rekonstruoti, remontuoti, eksploatuoti; aplinkos teršimo šaltiniams pašalinti </t>
  </si>
  <si>
    <t>Ia. Priemonėms, kuriomis kompensuojama aplinkai padaryta žala</t>
  </si>
  <si>
    <t>05</t>
  </si>
  <si>
    <t>II. Savivaldybės visuomenės sveikatos rėmimo specialiajai programai, iš jų:</t>
  </si>
  <si>
    <t>07</t>
  </si>
  <si>
    <t>IŠ VISO II STRAIPSNIO IŠLAIDŲ:</t>
  </si>
  <si>
    <t xml:space="preserve">IV. Kitoms aplinkosaugos priemonėms </t>
  </si>
  <si>
    <t>IŠ VISO IV STRAIPSNIO IŠLAIDŲ:</t>
  </si>
  <si>
    <t>IŠ VISO IŠLAIDŲ:</t>
  </si>
  <si>
    <t>iš jų:</t>
  </si>
  <si>
    <t>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</si>
  <si>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</si>
  <si>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</si>
  <si>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</si>
  <si>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</si>
  <si>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</si>
  <si>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</si>
  <si>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</si>
  <si>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</si>
  <si>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</si>
  <si>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</si>
  <si>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</si>
  <si>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</si>
  <si>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Suma (tūkst. Lt)</t>
  </si>
  <si>
    <t xml:space="preserve">Ib. Gamtosaugos objektams projektuoti, statyti, rekonstruoti, remontuoti, eksploatuoti </t>
  </si>
  <si>
    <t xml:space="preserve">Ic. Aplinkos teršimo šaltiniams pašalinti </t>
  </si>
  <si>
    <t>Id. Želdinių kūrimas, želdinių  veisimas, inventorizacija</t>
  </si>
  <si>
    <t>IŠ PROGRAMOS LĖŠŲ LIKUČIO 2009-01-01</t>
  </si>
  <si>
    <t>KLAIPĖDOS MIESTO SAVIVALDYBĖS APLINKOS APSAUGOS RĖMIMO SPECIALIOSIOS PROGRAMOS 2009 METŲ PRIEMONĖS</t>
  </si>
  <si>
    <t xml:space="preserve"> Išlaidoms</t>
  </si>
  <si>
    <t>Turtui</t>
  </si>
  <si>
    <t>5</t>
  </si>
  <si>
    <t>20 procentų atskaitymai nuo 2009 metų pajamų</t>
  </si>
  <si>
    <t xml:space="preserve">Klaipėdos miesto savivaldybės aplinkos monitoringo programos vykdymas </t>
  </si>
  <si>
    <t xml:space="preserve"> Procentai  pagal  išlaidas </t>
  </si>
  <si>
    <t xml:space="preserve"> Procentai nuo pajamų </t>
  </si>
  <si>
    <t>Likutis:</t>
  </si>
  <si>
    <t xml:space="preserve"> Lieka nepaskirstyta:</t>
  </si>
  <si>
    <t xml:space="preserve"> Visos lėšos:</t>
  </si>
  <si>
    <t>IŠ 2009 METŲ PAJAMŲ</t>
  </si>
  <si>
    <t xml:space="preserve"> Aplinkos oro tyrimas pasyviaisias sorbentais </t>
  </si>
  <si>
    <t xml:space="preserve"> Vandens telkinių valymo (Mumlaukio ež. ir Danės upės) poveikio aplinkai vertinimo ir darbo planų atlikimas</t>
  </si>
  <si>
    <t xml:space="preserve"> Draugystės tvenkinių išvalymas ir aplinkos sutvarkymas</t>
  </si>
  <si>
    <t>Suma             (tūkst. Lt)</t>
  </si>
  <si>
    <t>IŠ VISO I STRAIPSNIO IŠLAIDŲ (Ia+Ib+Ic+Id):</t>
  </si>
  <si>
    <t>Visuomenės ekologinis  švietimas (iš programos  lėšų likučio 2009-01-01)</t>
  </si>
  <si>
    <t xml:space="preserve"> Klaipėdos miesto poisio parko sutvarkymo ir pritaikymo turizmo bei kitom viešom reikmėm techninio projekto parengimas</t>
  </si>
  <si>
    <t xml:space="preserve"> Pavojingų  atliekų šalinimas</t>
  </si>
  <si>
    <t>Aplinkos taršos šaltinių mieste šalinimas:  savavališkai užterštų teritorijų sutvarkymas, atliekų, kai nežinomas teršėjas, išvežimas (iš programos lėšų likučio 2009-01-01)</t>
  </si>
  <si>
    <t xml:space="preserve">% pagal  išlaidas  iš 2009 m. paj.   </t>
  </si>
  <si>
    <t xml:space="preserve">. </t>
  </si>
  <si>
    <t>*</t>
  </si>
  <si>
    <t>66,1*</t>
  </si>
  <si>
    <t>14,3*</t>
  </si>
  <si>
    <t>8,6*</t>
  </si>
  <si>
    <t xml:space="preserve">  Iš  2009 m. paj.</t>
  </si>
  <si>
    <t xml:space="preserve">                                                                           PATVIRTINTA</t>
  </si>
  <si>
    <t xml:space="preserve">                                                                           Klaipėdos miesto savivaldybės tarybos</t>
  </si>
  <si>
    <t>Miesto vandens telkinių valymas</t>
  </si>
  <si>
    <t xml:space="preserve"> Naujų želdynų įrengimas</t>
  </si>
  <si>
    <t>08</t>
  </si>
  <si>
    <t xml:space="preserve"> </t>
  </si>
  <si>
    <t>04</t>
  </si>
  <si>
    <t>Želdynų ir želdinių inventorizavimas, įrašymas į Nekilnojamojo turto kadastrą, apskaita ir jų duomenų bazių (skaitmeninių ir informacinių) sukūrimas ir tvarkymas</t>
  </si>
  <si>
    <t>Aplinkos taršos šaltinių mieste šalinimas: savavališkai užterštų teritorijų sutvarkymas, atliekų, kai nežinomas teršėjas, išvežimas</t>
  </si>
  <si>
    <t>Naujų  ir esamų želdynų tvarkymas ir kūrimas</t>
  </si>
  <si>
    <t>I. Aplinkos kokybės gerinimo ir apsaugos priemonėms; atliekų tvarkymo infrastruktūros plėtros priemonėms; atliekų, kurių turėtojo nustatyti neįmanoma arba kuris nebeegzistuoja, tvarkymo priemonėms; aplinkos monitoringo, prevencinėms, aplinkos kūrimo priemonėms; visuomenės švietimui ir mokymui aplinkosaugos klausimais</t>
  </si>
  <si>
    <t>Ia. Aplinkos kokybės gerinimo ir apsaugos priemonėms</t>
  </si>
  <si>
    <t>IV. Želdinų ir želdinių apsaugai, tvarkymui, būklės stebėsenai, želdynų kūrimui, želdinių  veisimui, inventorizacijai</t>
  </si>
  <si>
    <t>IŠ VISO I STRAIPSNIO IŠLAIDŲ (Ia+Ib+Ic):</t>
  </si>
  <si>
    <t>Ib. Atliekų, kurių turėtojo nustatyti neįmanoma arba kuris nebeegzistuoja, tvarkymo priemonėms</t>
  </si>
  <si>
    <t>Ic. Aplinkos monitoringo, prevencinėms, aplinkos kūrimo priemonėms; visuomenės švietimui ir mokymui aplinkosaugos klausimais</t>
  </si>
  <si>
    <t>KLAIPĖDOS MIESTO SAVIVALDYBĖS APLINKOS APSAUGOS RĖMIMO SPECIALIOSIOS PROGRAMOS 2012 METŲ PRIEMONĖS</t>
  </si>
  <si>
    <t>2007–2013 m. Baltijos jūros regiono programos projekto „Klimato kaita: poveikis, kaštai ir prisitaikymas Baltijos jūros regione“ vykdymas (iš programos lėšų likučio 2012-01-01)</t>
  </si>
  <si>
    <t>Medinių laiptų ir takų, vedančių per apsauginį kalnagūbrį, priežiūra</t>
  </si>
  <si>
    <t>Pavojingų atliekų šalinimas (iš programos lėšų likučio 2012-01-01)</t>
  </si>
  <si>
    <t>Klaipėdos miesto savivaldybės aplinkos monitoringo programos 2012–2016 m. parengimas (iš programos lėšų likučio 2012-01-01)</t>
  </si>
  <si>
    <t>Visuomenės ekologinis švietimas (iš programos lėšų likučio 2012-01-01)</t>
  </si>
  <si>
    <t>20 procentų atskaitymai nuo 2012 metų pajamų</t>
  </si>
  <si>
    <t>Sąjūdžio parko reprezentacinės dalies ir prieigų techninis projektas (iš programos lėšų likučio 2012-01-01)</t>
  </si>
  <si>
    <t>IŠ 2012 METŲ PAJAMŲ</t>
  </si>
  <si>
    <t>IŠ PROGRAMOS LĖŠŲ LIKUČIO 2012-01-01</t>
  </si>
  <si>
    <t>Dviračių takų želdinių priežiūra (iš programos lėšų likučio 2012-01-01)</t>
  </si>
  <si>
    <t>Kuršių marių akvatorijos prie Ledų rago (laivų kapinių) išvalymas</t>
  </si>
  <si>
    <t>Dviračių ir pėsčiųjų tako Danės upės slėnio teritorijoje nuo Biržos tilto iki Klaipėdos g. tilto įrengimas</t>
  </si>
  <si>
    <t>Lyginamasis variantas</t>
  </si>
  <si>
    <t xml:space="preserve">                                                                           2012 m. vasario 28 d. sprendimu Nr. T2-40 </t>
  </si>
  <si>
    <r>
      <t xml:space="preserve">100.3 </t>
    </r>
    <r>
      <rPr>
        <strike/>
        <sz val="12"/>
        <rFont val="Times New Roman"/>
        <family val="1"/>
      </rPr>
      <t>50.5</t>
    </r>
  </si>
  <si>
    <r>
      <t xml:space="preserve">41.0      </t>
    </r>
    <r>
      <rPr>
        <strike/>
        <sz val="12"/>
        <rFont val="Times New Roman"/>
        <family val="1"/>
      </rPr>
      <t>50.0</t>
    </r>
  </si>
  <si>
    <r>
      <t xml:space="preserve">7.5     </t>
    </r>
    <r>
      <rPr>
        <strike/>
        <sz val="12"/>
        <rFont val="Times New Roman"/>
        <family val="1"/>
      </rPr>
      <t>15.0</t>
    </r>
  </si>
  <si>
    <t xml:space="preserve">Klaipėdos miesto vandens telkinių valymas ir aplinkos sutvarkymas </t>
  </si>
  <si>
    <t>Klaipėdos miesto vandens telkinių valymas ir aplinkos sutvarkymas (iš programos lėšų likučio 2012-01-01)</t>
  </si>
  <si>
    <r>
      <t xml:space="preserve">251.8 </t>
    </r>
    <r>
      <rPr>
        <strike/>
        <sz val="12"/>
        <rFont val="Times New Roman"/>
        <family val="1"/>
      </rPr>
      <t>244.3</t>
    </r>
  </si>
  <si>
    <r>
      <t xml:space="preserve">131.4 </t>
    </r>
    <r>
      <rPr>
        <strike/>
        <sz val="12"/>
        <rFont val="Times New Roman"/>
        <family val="1"/>
      </rPr>
      <t>253.8</t>
    </r>
  </si>
  <si>
    <t>3¹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</si>
</sst>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\ _L_t"/>
    <numFmt numFmtId="174" formatCode="0.000"/>
    <numFmt numFmtId="175" formatCode="0.0000"/>
    <numFmt numFmtId="176" formatCode="0.0%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left" wrapText="1"/>
    </xf>
    <xf numFmtId="172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73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73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3" fontId="9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172" fontId="1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173" fontId="1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172" fontId="8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173" fontId="8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4" xfId="0" applyNumberFormat="1" applyFont="1" applyBorder="1" applyAlignment="1">
      <alignment horizontal="right"/>
    </xf>
    <xf numFmtId="172" fontId="11" fillId="0" borderId="4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13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172" fontId="8" fillId="2" borderId="1" xfId="0" applyNumberFormat="1" applyFont="1" applyFill="1" applyBorder="1" applyAlignment="1">
      <alignment horizontal="center" wrapText="1"/>
    </xf>
    <xf numFmtId="172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72" fontId="8" fillId="3" borderId="1" xfId="0" applyNumberFormat="1" applyFont="1" applyFill="1" applyBorder="1" applyAlignment="1">
      <alignment/>
    </xf>
    <xf numFmtId="172" fontId="11" fillId="3" borderId="1" xfId="0" applyNumberFormat="1" applyFont="1" applyFill="1" applyBorder="1" applyAlignment="1">
      <alignment horizontal="center" wrapText="1"/>
    </xf>
    <xf numFmtId="172" fontId="8" fillId="3" borderId="1" xfId="0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/>
    </xf>
    <xf numFmtId="9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Border="1" applyAlignment="1">
      <alignment/>
    </xf>
    <xf numFmtId="17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173" fontId="4" fillId="0" borderId="1" xfId="0" applyNumberFormat="1" applyFont="1" applyBorder="1" applyAlignment="1">
      <alignment wrapText="1"/>
    </xf>
    <xf numFmtId="0" fontId="4" fillId="0" borderId="7" xfId="0" applyFont="1" applyBorder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9">
      <selection activeCell="B39" sqref="B39"/>
    </sheetView>
  </sheetViews>
  <sheetFormatPr defaultColWidth="9.140625" defaultRowHeight="12.75"/>
  <cols>
    <col min="1" max="1" width="3.57421875" style="2" customWidth="1"/>
    <col min="2" max="2" width="45.28125" style="2" customWidth="1"/>
    <col min="3" max="3" width="5.00390625" style="8" customWidth="1"/>
    <col min="4" max="4" width="6.7109375" style="6" customWidth="1"/>
    <col min="5" max="5" width="6.421875" style="2" customWidth="1"/>
    <col min="6" max="6" width="5.7109375" style="2" customWidth="1"/>
    <col min="7" max="7" width="6.57421875" style="2" customWidth="1"/>
    <col min="8" max="8" width="6.140625" style="2" customWidth="1"/>
    <col min="9" max="10" width="5.7109375" style="2" customWidth="1"/>
    <col min="11" max="16384" width="9.140625" style="2" customWidth="1"/>
  </cols>
  <sheetData>
    <row r="1" spans="1:9" ht="31.5" customHeight="1">
      <c r="A1" s="111" t="s">
        <v>32</v>
      </c>
      <c r="B1" s="111"/>
      <c r="C1" s="111"/>
      <c r="D1" s="111"/>
      <c r="E1" s="111"/>
      <c r="F1" s="111"/>
      <c r="G1" s="111"/>
      <c r="H1" s="111"/>
      <c r="I1" s="111"/>
    </row>
    <row r="2" spans="1:9" ht="24" customHeight="1">
      <c r="A2" s="111"/>
      <c r="B2" s="111"/>
      <c r="C2" s="111"/>
      <c r="D2" s="111"/>
      <c r="E2" s="111"/>
      <c r="F2" s="111"/>
      <c r="G2" s="111"/>
      <c r="H2" s="111"/>
      <c r="I2" s="111"/>
    </row>
    <row r="3" spans="1:4" ht="15.75" hidden="1">
      <c r="A3" s="7"/>
      <c r="B3" s="7"/>
      <c r="C3" s="7"/>
      <c r="D3" s="7"/>
    </row>
    <row r="4" ht="15.75" hidden="1"/>
    <row r="5" spans="1:10" ht="77.25" customHeight="1">
      <c r="A5" s="55" t="s">
        <v>0</v>
      </c>
      <c r="B5" s="55" t="s">
        <v>1</v>
      </c>
      <c r="C5" s="56" t="s">
        <v>2</v>
      </c>
      <c r="D5" s="57" t="s">
        <v>27</v>
      </c>
      <c r="E5" s="58" t="s">
        <v>33</v>
      </c>
      <c r="F5" s="58" t="s">
        <v>34</v>
      </c>
      <c r="G5" s="67" t="s">
        <v>59</v>
      </c>
      <c r="H5" s="20" t="s">
        <v>53</v>
      </c>
      <c r="I5" s="20" t="s">
        <v>38</v>
      </c>
      <c r="J5" s="20" t="s">
        <v>39</v>
      </c>
    </row>
    <row r="6" spans="1:10" s="9" customFormat="1" ht="12.75">
      <c r="A6" s="21">
        <v>1</v>
      </c>
      <c r="B6" s="22">
        <v>2</v>
      </c>
      <c r="C6" s="23" t="s">
        <v>14</v>
      </c>
      <c r="D6" s="23" t="s">
        <v>3</v>
      </c>
      <c r="E6" s="23" t="s">
        <v>35</v>
      </c>
      <c r="F6" s="24">
        <v>6</v>
      </c>
      <c r="G6" s="68">
        <v>7</v>
      </c>
      <c r="H6" s="25">
        <v>8</v>
      </c>
      <c r="I6" s="25">
        <v>9</v>
      </c>
      <c r="J6" s="25">
        <v>10</v>
      </c>
    </row>
    <row r="7" spans="1:10" s="4" customFormat="1" ht="54" customHeight="1">
      <c r="A7" s="21" t="s">
        <v>15</v>
      </c>
      <c r="B7" s="26" t="s">
        <v>4</v>
      </c>
      <c r="C7" s="27"/>
      <c r="D7" s="28"/>
      <c r="E7" s="29"/>
      <c r="F7" s="30"/>
      <c r="G7" s="69"/>
      <c r="H7" s="30"/>
      <c r="I7" s="30"/>
      <c r="J7" s="30"/>
    </row>
    <row r="8" spans="1:10" ht="27" customHeight="1">
      <c r="A8" s="21" t="s">
        <v>16</v>
      </c>
      <c r="B8" s="31" t="s">
        <v>5</v>
      </c>
      <c r="C8" s="32"/>
      <c r="D8" s="28"/>
      <c r="E8" s="29"/>
      <c r="F8" s="29"/>
      <c r="G8" s="70"/>
      <c r="H8" s="29"/>
      <c r="I8" s="29"/>
      <c r="J8" s="29"/>
    </row>
    <row r="9" spans="1:10" ht="18" customHeight="1">
      <c r="A9" s="21" t="s">
        <v>17</v>
      </c>
      <c r="B9" s="33" t="s">
        <v>46</v>
      </c>
      <c r="C9" s="23" t="s">
        <v>6</v>
      </c>
      <c r="D9" s="34">
        <v>450</v>
      </c>
      <c r="E9" s="35">
        <v>450</v>
      </c>
      <c r="F9" s="35"/>
      <c r="G9" s="71">
        <v>450</v>
      </c>
      <c r="H9" s="35"/>
      <c r="I9" s="36"/>
      <c r="J9" s="29"/>
    </row>
    <row r="10" spans="1:10" ht="26.25">
      <c r="A10" s="21" t="s">
        <v>18</v>
      </c>
      <c r="B10" s="37" t="s">
        <v>28</v>
      </c>
      <c r="C10" s="32"/>
      <c r="D10" s="34"/>
      <c r="E10" s="35"/>
      <c r="F10" s="35"/>
      <c r="G10" s="71"/>
      <c r="H10" s="35"/>
      <c r="I10" s="29"/>
      <c r="J10" s="29"/>
    </row>
    <row r="11" spans="1:10" ht="37.5" customHeight="1">
      <c r="A11" s="21" t="s">
        <v>19</v>
      </c>
      <c r="B11" s="33" t="s">
        <v>50</v>
      </c>
      <c r="C11" s="23" t="s">
        <v>64</v>
      </c>
      <c r="D11" s="38">
        <v>195</v>
      </c>
      <c r="E11" s="35"/>
      <c r="F11" s="35">
        <v>195</v>
      </c>
      <c r="G11" s="71">
        <v>195</v>
      </c>
      <c r="H11" s="35"/>
      <c r="I11" s="29"/>
      <c r="J11" s="29"/>
    </row>
    <row r="12" spans="1:10" ht="26.25">
      <c r="A12" s="21" t="s">
        <v>20</v>
      </c>
      <c r="B12" s="33" t="s">
        <v>45</v>
      </c>
      <c r="C12" s="23" t="s">
        <v>6</v>
      </c>
      <c r="D12" s="34">
        <v>90</v>
      </c>
      <c r="E12" s="35">
        <v>90</v>
      </c>
      <c r="F12" s="35"/>
      <c r="G12" s="71">
        <v>90</v>
      </c>
      <c r="H12" s="35"/>
      <c r="I12" s="29"/>
      <c r="J12" s="29"/>
    </row>
    <row r="13" spans="1:10" ht="15.75">
      <c r="A13" s="21" t="s">
        <v>21</v>
      </c>
      <c r="B13" s="37" t="s">
        <v>29</v>
      </c>
      <c r="C13" s="32"/>
      <c r="D13" s="34"/>
      <c r="E13" s="35"/>
      <c r="F13" s="35"/>
      <c r="G13" s="71"/>
      <c r="H13" s="35"/>
      <c r="I13" s="29"/>
      <c r="J13" s="29"/>
    </row>
    <row r="14" spans="1:10" ht="15.75" customHeight="1">
      <c r="A14" s="21" t="s">
        <v>22</v>
      </c>
      <c r="B14" s="33" t="s">
        <v>62</v>
      </c>
      <c r="C14" s="23" t="s">
        <v>6</v>
      </c>
      <c r="D14" s="38">
        <v>122</v>
      </c>
      <c r="E14" s="35">
        <v>122</v>
      </c>
      <c r="F14" s="35"/>
      <c r="G14" s="71">
        <v>122</v>
      </c>
      <c r="H14" s="35"/>
      <c r="I14" s="29"/>
      <c r="J14" s="29"/>
    </row>
    <row r="15" spans="1:10" ht="39.75" customHeight="1">
      <c r="A15" s="21" t="s">
        <v>23</v>
      </c>
      <c r="B15" s="62" t="s">
        <v>52</v>
      </c>
      <c r="C15" s="63" t="s">
        <v>6</v>
      </c>
      <c r="D15" s="64">
        <v>300</v>
      </c>
      <c r="E15" s="65">
        <v>300</v>
      </c>
      <c r="F15" s="65"/>
      <c r="G15" s="71"/>
      <c r="H15" s="65"/>
      <c r="I15" s="66"/>
      <c r="J15" s="66"/>
    </row>
    <row r="16" spans="1:10" ht="14.25" customHeight="1">
      <c r="A16" s="21" t="s">
        <v>24</v>
      </c>
      <c r="B16" s="33" t="s">
        <v>51</v>
      </c>
      <c r="C16" s="23" t="s">
        <v>6</v>
      </c>
      <c r="D16" s="34">
        <v>25</v>
      </c>
      <c r="E16" s="35">
        <v>25</v>
      </c>
      <c r="F16" s="35"/>
      <c r="G16" s="71">
        <v>25</v>
      </c>
      <c r="H16" s="35"/>
      <c r="I16" s="29"/>
      <c r="J16" s="29"/>
    </row>
    <row r="17" spans="1:10" ht="15.75">
      <c r="A17" s="21" t="s">
        <v>25</v>
      </c>
      <c r="B17" s="37" t="s">
        <v>30</v>
      </c>
      <c r="C17" s="23"/>
      <c r="D17" s="34"/>
      <c r="E17" s="35"/>
      <c r="F17" s="35"/>
      <c r="G17" s="71"/>
      <c r="H17" s="35"/>
      <c r="I17" s="29"/>
      <c r="J17" s="29"/>
    </row>
    <row r="18" spans="1:10" ht="15.75">
      <c r="A18" s="21" t="s">
        <v>26</v>
      </c>
      <c r="B18" s="33" t="s">
        <v>63</v>
      </c>
      <c r="C18" s="23"/>
      <c r="D18" s="34">
        <v>110</v>
      </c>
      <c r="E18" s="35">
        <v>110</v>
      </c>
      <c r="F18" s="35"/>
      <c r="G18" s="71">
        <v>110</v>
      </c>
      <c r="H18" s="35"/>
      <c r="I18" s="29"/>
      <c r="J18" s="29"/>
    </row>
    <row r="19" spans="1:10" s="4" customFormat="1" ht="15.75">
      <c r="A19" s="21">
        <v>13</v>
      </c>
      <c r="B19" s="39" t="s">
        <v>48</v>
      </c>
      <c r="C19" s="32"/>
      <c r="D19" s="28">
        <f>SUM(D8:D18)</f>
        <v>1292</v>
      </c>
      <c r="E19" s="28">
        <f>SUM(E8:E18)</f>
        <v>1097</v>
      </c>
      <c r="F19" s="28">
        <f>SUM(F8:F18)</f>
        <v>195</v>
      </c>
      <c r="G19" s="72">
        <f>SUM(G8:G18)</f>
        <v>992</v>
      </c>
      <c r="H19" s="28">
        <v>70.8</v>
      </c>
      <c r="I19" s="28">
        <v>74.2</v>
      </c>
      <c r="J19" s="28" t="s">
        <v>56</v>
      </c>
    </row>
    <row r="20" spans="1:10" s="4" customFormat="1" ht="27" customHeight="1">
      <c r="A20" s="21">
        <v>14</v>
      </c>
      <c r="B20" s="26" t="s">
        <v>7</v>
      </c>
      <c r="C20" s="40"/>
      <c r="D20" s="28">
        <f>SUM(D21:D21)</f>
        <v>280</v>
      </c>
      <c r="E20" s="28">
        <f>SUM(E21:E21)</f>
        <v>280</v>
      </c>
      <c r="F20" s="28">
        <f>SUM(F21:F21)</f>
        <v>0</v>
      </c>
      <c r="G20" s="72">
        <f>SUM(G21:G21)</f>
        <v>280</v>
      </c>
      <c r="H20" s="28"/>
      <c r="I20" s="28"/>
      <c r="J20" s="30"/>
    </row>
    <row r="21" spans="1:10" ht="15" customHeight="1">
      <c r="A21" s="21">
        <v>15</v>
      </c>
      <c r="B21" s="41" t="s">
        <v>36</v>
      </c>
      <c r="C21" s="23" t="s">
        <v>8</v>
      </c>
      <c r="D21" s="34">
        <v>280</v>
      </c>
      <c r="E21" s="34">
        <v>280</v>
      </c>
      <c r="F21" s="29"/>
      <c r="G21" s="73">
        <v>280</v>
      </c>
      <c r="H21" s="29"/>
      <c r="I21" s="29"/>
      <c r="J21" s="29"/>
    </row>
    <row r="22" spans="1:10" s="4" customFormat="1" ht="12.75" customHeight="1">
      <c r="A22" s="21">
        <v>16</v>
      </c>
      <c r="B22" s="39" t="s">
        <v>9</v>
      </c>
      <c r="C22" s="32"/>
      <c r="D22" s="28">
        <f>SUM(D20)</f>
        <v>280</v>
      </c>
      <c r="E22" s="28">
        <f>SUM(E20)</f>
        <v>280</v>
      </c>
      <c r="F22" s="28">
        <f>SUM(F20)</f>
        <v>0</v>
      </c>
      <c r="G22" s="72">
        <f>SUM(G20)</f>
        <v>280</v>
      </c>
      <c r="H22" s="28">
        <v>20</v>
      </c>
      <c r="I22" s="42">
        <v>16.1</v>
      </c>
      <c r="J22" s="43" t="s">
        <v>57</v>
      </c>
    </row>
    <row r="23" spans="1:10" ht="15.75">
      <c r="A23" s="21">
        <v>17</v>
      </c>
      <c r="B23" s="26" t="s">
        <v>10</v>
      </c>
      <c r="C23" s="27"/>
      <c r="D23" s="28">
        <f>SUM(D24:D26)</f>
        <v>168</v>
      </c>
      <c r="E23" s="28">
        <f>SUM(E24:E26)</f>
        <v>168</v>
      </c>
      <c r="F23" s="28">
        <f>SUM(F24:F26)</f>
        <v>0</v>
      </c>
      <c r="G23" s="72">
        <f>SUM(G24:G26)</f>
        <v>128</v>
      </c>
      <c r="H23" s="28">
        <v>9.2</v>
      </c>
      <c r="I23" s="28">
        <v>9.7</v>
      </c>
      <c r="J23" s="28" t="s">
        <v>58</v>
      </c>
    </row>
    <row r="24" spans="1:10" ht="26.25">
      <c r="A24" s="21">
        <v>18</v>
      </c>
      <c r="B24" s="33" t="s">
        <v>37</v>
      </c>
      <c r="C24" s="23" t="s">
        <v>6</v>
      </c>
      <c r="D24" s="34">
        <v>118</v>
      </c>
      <c r="E24" s="35">
        <v>118</v>
      </c>
      <c r="F24" s="29"/>
      <c r="G24" s="71">
        <v>118</v>
      </c>
      <c r="H24" s="29"/>
      <c r="I24" s="29"/>
      <c r="J24" s="29"/>
    </row>
    <row r="25" spans="1:10" ht="26.25">
      <c r="A25" s="21">
        <v>19</v>
      </c>
      <c r="B25" s="62" t="s">
        <v>49</v>
      </c>
      <c r="C25" s="63" t="s">
        <v>6</v>
      </c>
      <c r="D25" s="64">
        <v>40</v>
      </c>
      <c r="E25" s="65">
        <v>40</v>
      </c>
      <c r="F25" s="66"/>
      <c r="G25" s="70"/>
      <c r="H25" s="66"/>
      <c r="I25" s="66"/>
      <c r="J25" s="66"/>
    </row>
    <row r="26" spans="1:10" ht="15.75">
      <c r="A26" s="21">
        <v>20</v>
      </c>
      <c r="B26" s="33" t="s">
        <v>44</v>
      </c>
      <c r="C26" s="23" t="s">
        <v>6</v>
      </c>
      <c r="D26" s="34">
        <v>10</v>
      </c>
      <c r="E26" s="35">
        <v>10</v>
      </c>
      <c r="F26" s="29"/>
      <c r="G26" s="71">
        <v>10</v>
      </c>
      <c r="H26" s="29"/>
      <c r="I26" s="29"/>
      <c r="J26" s="29"/>
    </row>
    <row r="27" spans="1:10" ht="15.75">
      <c r="A27" s="21">
        <v>21</v>
      </c>
      <c r="B27" s="39" t="s">
        <v>11</v>
      </c>
      <c r="C27" s="32"/>
      <c r="D27" s="28">
        <f>SUM(D24:D26)</f>
        <v>168</v>
      </c>
      <c r="E27" s="28">
        <f>SUM(E24:E26)</f>
        <v>168</v>
      </c>
      <c r="F27" s="28">
        <f>SUM(F24:F26)</f>
        <v>0</v>
      </c>
      <c r="G27" s="72">
        <f>SUM(G24:G26)</f>
        <v>128</v>
      </c>
      <c r="H27" s="28">
        <v>9.2</v>
      </c>
      <c r="I27" s="28">
        <v>9.7</v>
      </c>
      <c r="J27" s="28" t="s">
        <v>58</v>
      </c>
    </row>
    <row r="28" spans="1:10" ht="15.75">
      <c r="A28" s="21">
        <v>22</v>
      </c>
      <c r="B28" s="39" t="s">
        <v>12</v>
      </c>
      <c r="C28" s="32"/>
      <c r="D28" s="28">
        <f aca="true" t="shared" si="0" ref="D28:I28">SUM(D19,D22,D27)</f>
        <v>1740</v>
      </c>
      <c r="E28" s="28">
        <f t="shared" si="0"/>
        <v>1545</v>
      </c>
      <c r="F28" s="28">
        <f t="shared" si="0"/>
        <v>195</v>
      </c>
      <c r="G28" s="72">
        <f t="shared" si="0"/>
        <v>1400</v>
      </c>
      <c r="H28" s="28">
        <f t="shared" si="0"/>
        <v>100</v>
      </c>
      <c r="I28" s="28">
        <f t="shared" si="0"/>
        <v>100.00000000000001</v>
      </c>
      <c r="J28" s="28">
        <v>100</v>
      </c>
    </row>
    <row r="29" spans="1:10" ht="15.75">
      <c r="A29" s="21">
        <v>23</v>
      </c>
      <c r="B29" s="39" t="s">
        <v>43</v>
      </c>
      <c r="C29" s="44"/>
      <c r="D29" s="28">
        <f>+D9+D11+D12+D14+D16+D18+D21+D24+D26</f>
        <v>1400</v>
      </c>
      <c r="E29" s="28">
        <f>+E9+E11+E12+E14+E16+E18+E21+E24+E26</f>
        <v>1205</v>
      </c>
      <c r="F29" s="28">
        <f>+F9+F11+F12+F14+F16+F18+F21+F24+F26</f>
        <v>195</v>
      </c>
      <c r="G29" s="72">
        <f>+G9+G11+G12+G14+G16+G18+G21+G24+G26</f>
        <v>1400</v>
      </c>
      <c r="H29" s="28"/>
      <c r="I29" s="28">
        <f>+I9+I11+I12+I14+I16+I18+I21+I24+I26</f>
        <v>0</v>
      </c>
      <c r="J29" s="28">
        <f>+J9+J11+J12+J14+J16+J18+J21+J24+J26</f>
        <v>0</v>
      </c>
    </row>
    <row r="30" spans="1:10" ht="15.75">
      <c r="A30" s="21">
        <v>24</v>
      </c>
      <c r="B30" s="39" t="s">
        <v>31</v>
      </c>
      <c r="C30" s="44"/>
      <c r="D30" s="28">
        <f>D15+D25</f>
        <v>340</v>
      </c>
      <c r="E30" s="28">
        <f>E15+E25</f>
        <v>340</v>
      </c>
      <c r="F30" s="28">
        <f>F9+F12+F26</f>
        <v>0</v>
      </c>
      <c r="G30" s="72"/>
      <c r="H30" s="28"/>
      <c r="I30" s="28">
        <f>I9+I12+I26</f>
        <v>0</v>
      </c>
      <c r="J30" s="29"/>
    </row>
    <row r="31" spans="1:10" s="4" customFormat="1" ht="12" customHeight="1">
      <c r="A31" s="45"/>
      <c r="B31" s="46" t="s">
        <v>40</v>
      </c>
      <c r="C31" s="47"/>
      <c r="D31" s="48">
        <v>555.5</v>
      </c>
      <c r="E31" s="45"/>
      <c r="F31" s="45"/>
      <c r="G31" s="74"/>
      <c r="H31" s="45"/>
      <c r="I31" s="45"/>
      <c r="J31" s="45"/>
    </row>
    <row r="32" spans="1:10" ht="13.5" customHeight="1">
      <c r="A32" s="49"/>
      <c r="B32" s="50" t="s">
        <v>41</v>
      </c>
      <c r="C32" s="51"/>
      <c r="D32" s="52">
        <v>215.5</v>
      </c>
      <c r="E32" s="49"/>
      <c r="F32" s="49"/>
      <c r="G32" s="75"/>
      <c r="H32" s="49"/>
      <c r="I32" s="49"/>
      <c r="J32" s="77">
        <v>0.11</v>
      </c>
    </row>
    <row r="33" spans="1:10" ht="15.75">
      <c r="A33" s="49"/>
      <c r="B33" s="50" t="s">
        <v>42</v>
      </c>
      <c r="C33" s="51"/>
      <c r="D33" s="54">
        <v>1955.5</v>
      </c>
      <c r="E33" s="49" t="s">
        <v>55</v>
      </c>
      <c r="F33" s="49"/>
      <c r="G33" s="75"/>
      <c r="H33" s="49"/>
      <c r="I33" s="76">
        <v>1</v>
      </c>
      <c r="J33" s="53" t="s">
        <v>54</v>
      </c>
    </row>
    <row r="34" spans="1:10" ht="15.75">
      <c r="A34" s="49"/>
      <c r="B34" s="49"/>
      <c r="C34" s="51"/>
      <c r="D34" s="52"/>
      <c r="E34" s="49"/>
      <c r="F34" s="49"/>
      <c r="G34" s="49"/>
      <c r="H34" s="49"/>
      <c r="I34" s="49"/>
      <c r="J34" s="49"/>
    </row>
  </sheetData>
  <mergeCells count="2">
    <mergeCell ref="A1:I1"/>
    <mergeCell ref="A2:I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140625" style="2" customWidth="1"/>
    <col min="2" max="2" width="64.140625" style="2" customWidth="1"/>
    <col min="3" max="3" width="8.7109375" style="8" customWidth="1"/>
    <col min="4" max="4" width="9.7109375" style="6" customWidth="1"/>
    <col min="5" max="6" width="9.140625" style="2" customWidth="1"/>
    <col min="7" max="7" width="11.28125" style="2" customWidth="1"/>
    <col min="8" max="8" width="11.421875" style="2" customWidth="1"/>
    <col min="9" max="16384" width="9.140625" style="2" customWidth="1"/>
  </cols>
  <sheetData>
    <row r="1" spans="2:4" ht="15.75">
      <c r="B1" s="114" t="s">
        <v>89</v>
      </c>
      <c r="C1" s="115"/>
      <c r="D1" s="115"/>
    </row>
    <row r="2" ht="15.75">
      <c r="B2" s="19" t="s">
        <v>60</v>
      </c>
    </row>
    <row r="3" spans="1:4" ht="15.75">
      <c r="A3" s="1"/>
      <c r="B3" s="80" t="s">
        <v>61</v>
      </c>
      <c r="C3" s="2"/>
      <c r="D3" s="3"/>
    </row>
    <row r="4" spans="1:4" ht="15.75">
      <c r="A4" s="1"/>
      <c r="B4" s="80" t="s">
        <v>90</v>
      </c>
      <c r="C4" s="2"/>
      <c r="D4" s="3"/>
    </row>
    <row r="5" spans="2:3" ht="15.75">
      <c r="B5" s="4"/>
      <c r="C5" s="5"/>
    </row>
    <row r="6" spans="1:4" ht="34.5" customHeight="1">
      <c r="A6" s="112" t="s">
        <v>76</v>
      </c>
      <c r="B6" s="112"/>
      <c r="C6" s="112"/>
      <c r="D6" s="112"/>
    </row>
    <row r="7" spans="1:4" ht="15.75">
      <c r="A7" s="113"/>
      <c r="B7" s="113"/>
      <c r="C7" s="113"/>
      <c r="D7" s="113"/>
    </row>
    <row r="8" spans="1:4" ht="15.75" hidden="1">
      <c r="A8" s="7"/>
      <c r="B8" s="7"/>
      <c r="C8" s="7"/>
      <c r="D8" s="7"/>
    </row>
    <row r="9" ht="15.75" hidden="1"/>
    <row r="10" spans="1:4" ht="44.25" customHeight="1">
      <c r="A10" s="18" t="s">
        <v>0</v>
      </c>
      <c r="B10" s="59" t="s">
        <v>1</v>
      </c>
      <c r="C10" s="60" t="s">
        <v>2</v>
      </c>
      <c r="D10" s="61" t="s">
        <v>47</v>
      </c>
    </row>
    <row r="11" spans="1:4" s="85" customFormat="1" ht="15.75">
      <c r="A11" s="10">
        <v>1</v>
      </c>
      <c r="B11" s="84">
        <v>2</v>
      </c>
      <c r="C11" s="13" t="s">
        <v>14</v>
      </c>
      <c r="D11" s="13" t="s">
        <v>3</v>
      </c>
    </row>
    <row r="12" spans="1:4" s="4" customFormat="1" ht="102" customHeight="1">
      <c r="A12" s="86" t="s">
        <v>15</v>
      </c>
      <c r="B12" s="11" t="s">
        <v>70</v>
      </c>
      <c r="C12" s="88"/>
      <c r="D12" s="12"/>
    </row>
    <row r="13" spans="1:4" ht="20.25" customHeight="1">
      <c r="A13" s="86" t="s">
        <v>16</v>
      </c>
      <c r="B13" s="100" t="s">
        <v>71</v>
      </c>
      <c r="C13" s="89"/>
      <c r="D13" s="12"/>
    </row>
    <row r="14" spans="1:4" ht="30.75" customHeight="1">
      <c r="A14" s="86">
        <v>3</v>
      </c>
      <c r="B14" s="94" t="s">
        <v>95</v>
      </c>
      <c r="C14" s="105" t="s">
        <v>6</v>
      </c>
      <c r="D14" s="106" t="s">
        <v>96</v>
      </c>
    </row>
    <row r="15" spans="1:4" ht="33" customHeight="1">
      <c r="A15" s="107" t="s">
        <v>98</v>
      </c>
      <c r="B15" s="108" t="s">
        <v>94</v>
      </c>
      <c r="C15" s="109" t="s">
        <v>6</v>
      </c>
      <c r="D15" s="110">
        <v>81.6</v>
      </c>
    </row>
    <row r="16" spans="1:4" ht="31.5" customHeight="1">
      <c r="A16" s="86">
        <v>4</v>
      </c>
      <c r="B16" s="102" t="s">
        <v>87</v>
      </c>
      <c r="C16" s="90" t="s">
        <v>6</v>
      </c>
      <c r="D16" s="81" t="s">
        <v>97</v>
      </c>
    </row>
    <row r="17" spans="1:4" ht="31.5" customHeight="1">
      <c r="A17" s="86">
        <v>5</v>
      </c>
      <c r="B17" s="102" t="s">
        <v>88</v>
      </c>
      <c r="C17" s="90" t="s">
        <v>66</v>
      </c>
      <c r="D17" s="81">
        <v>526.4</v>
      </c>
    </row>
    <row r="18" spans="1:4" ht="49.5" customHeight="1">
      <c r="A18" s="86">
        <v>6</v>
      </c>
      <c r="B18" s="94" t="s">
        <v>77</v>
      </c>
      <c r="C18" s="91" t="s">
        <v>66</v>
      </c>
      <c r="D18" s="14">
        <v>28.6</v>
      </c>
    </row>
    <row r="19" spans="1:4" ht="22.5" customHeight="1">
      <c r="A19" s="86">
        <v>7</v>
      </c>
      <c r="B19" s="103" t="s">
        <v>78</v>
      </c>
      <c r="C19" s="90" t="s">
        <v>66</v>
      </c>
      <c r="D19" s="81">
        <v>50</v>
      </c>
    </row>
    <row r="20" spans="1:4" ht="31.5" customHeight="1">
      <c r="A20" s="86">
        <v>8</v>
      </c>
      <c r="B20" s="98" t="s">
        <v>74</v>
      </c>
      <c r="C20" s="89"/>
      <c r="D20" s="14" t="s">
        <v>65</v>
      </c>
    </row>
    <row r="21" spans="1:4" ht="33" customHeight="1">
      <c r="A21" s="86">
        <v>9</v>
      </c>
      <c r="B21" s="94" t="s">
        <v>68</v>
      </c>
      <c r="C21" s="90" t="s">
        <v>6</v>
      </c>
      <c r="D21" s="81" t="s">
        <v>91</v>
      </c>
    </row>
    <row r="22" spans="1:4" ht="21.75" customHeight="1">
      <c r="A22" s="87">
        <v>10</v>
      </c>
      <c r="B22" s="97" t="s">
        <v>79</v>
      </c>
      <c r="C22" s="90" t="s">
        <v>6</v>
      </c>
      <c r="D22" s="81">
        <v>50</v>
      </c>
    </row>
    <row r="23" spans="1:4" ht="45.75" customHeight="1">
      <c r="A23" s="87">
        <v>11</v>
      </c>
      <c r="B23" s="101" t="s">
        <v>75</v>
      </c>
      <c r="C23" s="90"/>
      <c r="D23" s="81"/>
    </row>
    <row r="24" spans="1:4" ht="30" customHeight="1">
      <c r="A24" s="86">
        <v>12</v>
      </c>
      <c r="B24" s="82" t="s">
        <v>37</v>
      </c>
      <c r="C24" s="90" t="s">
        <v>6</v>
      </c>
      <c r="D24" s="81" t="s">
        <v>92</v>
      </c>
    </row>
    <row r="25" spans="1:4" ht="32.25" customHeight="1">
      <c r="A25" s="86">
        <v>13</v>
      </c>
      <c r="B25" s="94" t="s">
        <v>80</v>
      </c>
      <c r="C25" s="90" t="s">
        <v>6</v>
      </c>
      <c r="D25" s="81">
        <v>15</v>
      </c>
    </row>
    <row r="26" spans="1:4" ht="30" customHeight="1">
      <c r="A26" s="86">
        <v>14</v>
      </c>
      <c r="B26" s="82" t="s">
        <v>81</v>
      </c>
      <c r="C26" s="90" t="s">
        <v>6</v>
      </c>
      <c r="D26" s="81" t="s">
        <v>93</v>
      </c>
    </row>
    <row r="27" spans="1:4" ht="32.25" customHeight="1">
      <c r="A27" s="86">
        <v>15</v>
      </c>
      <c r="B27" s="15" t="s">
        <v>73</v>
      </c>
      <c r="C27" s="89"/>
      <c r="D27" s="12">
        <v>1283.6</v>
      </c>
    </row>
    <row r="28" spans="1:4" ht="31.5" customHeight="1">
      <c r="A28" s="86">
        <v>16</v>
      </c>
      <c r="B28" s="11" t="s">
        <v>7</v>
      </c>
      <c r="C28" s="92"/>
      <c r="D28" s="12"/>
    </row>
    <row r="29" spans="1:4" ht="33" customHeight="1">
      <c r="A29" s="86">
        <v>17</v>
      </c>
      <c r="B29" s="16" t="s">
        <v>82</v>
      </c>
      <c r="C29" s="91" t="s">
        <v>8</v>
      </c>
      <c r="D29" s="14">
        <v>298</v>
      </c>
    </row>
    <row r="30" spans="1:4" ht="33" customHeight="1">
      <c r="A30" s="86">
        <v>18</v>
      </c>
      <c r="B30" s="15" t="s">
        <v>9</v>
      </c>
      <c r="C30" s="89"/>
      <c r="D30" s="12">
        <v>298</v>
      </c>
    </row>
    <row r="31" spans="1:4" ht="36" customHeight="1">
      <c r="A31" s="86">
        <v>19</v>
      </c>
      <c r="B31" s="99" t="s">
        <v>72</v>
      </c>
      <c r="C31" s="91"/>
      <c r="D31" s="14"/>
    </row>
    <row r="32" spans="1:4" s="4" customFormat="1" ht="48.75" customHeight="1">
      <c r="A32" s="86">
        <v>20</v>
      </c>
      <c r="B32" s="95" t="s">
        <v>67</v>
      </c>
      <c r="C32" s="91" t="s">
        <v>6</v>
      </c>
      <c r="D32" s="14">
        <v>184.5</v>
      </c>
    </row>
    <row r="33" spans="1:4" s="4" customFormat="1" ht="21" customHeight="1">
      <c r="A33" s="86">
        <v>21</v>
      </c>
      <c r="B33" s="96" t="s">
        <v>69</v>
      </c>
      <c r="C33" s="90" t="s">
        <v>6</v>
      </c>
      <c r="D33" s="81">
        <v>76.8</v>
      </c>
    </row>
    <row r="34" spans="1:4" ht="16.5" customHeight="1">
      <c r="A34" s="86">
        <v>22</v>
      </c>
      <c r="B34" s="95" t="s">
        <v>86</v>
      </c>
      <c r="C34" s="90" t="s">
        <v>6</v>
      </c>
      <c r="D34" s="81">
        <v>22</v>
      </c>
    </row>
    <row r="35" spans="1:4" s="4" customFormat="1" ht="33" customHeight="1">
      <c r="A35" s="86">
        <v>23</v>
      </c>
      <c r="B35" s="104" t="s">
        <v>83</v>
      </c>
      <c r="C35" s="91" t="s">
        <v>6</v>
      </c>
      <c r="D35" s="14">
        <v>44</v>
      </c>
    </row>
    <row r="36" spans="1:4" ht="21" customHeight="1">
      <c r="A36" s="86">
        <v>24</v>
      </c>
      <c r="B36" s="15" t="s">
        <v>11</v>
      </c>
      <c r="C36" s="89"/>
      <c r="D36" s="12">
        <f>SUM(D32:D35)</f>
        <v>327.3</v>
      </c>
    </row>
    <row r="37" spans="1:4" ht="15.75">
      <c r="A37" s="86">
        <v>25</v>
      </c>
      <c r="B37" s="15" t="s">
        <v>12</v>
      </c>
      <c r="C37" s="89"/>
      <c r="D37" s="12">
        <v>1908.9</v>
      </c>
    </row>
    <row r="38" spans="1:4" ht="15.75">
      <c r="A38" s="86">
        <v>26</v>
      </c>
      <c r="B38" s="17" t="s">
        <v>13</v>
      </c>
      <c r="C38" s="89"/>
      <c r="D38" s="12"/>
    </row>
    <row r="39" spans="1:4" ht="15.75">
      <c r="A39" s="86">
        <v>27</v>
      </c>
      <c r="B39" s="15" t="s">
        <v>84</v>
      </c>
      <c r="C39" s="93"/>
      <c r="D39" s="12">
        <v>1192</v>
      </c>
    </row>
    <row r="40" spans="1:4" ht="15.75">
      <c r="A40" s="86">
        <v>28</v>
      </c>
      <c r="B40" s="15" t="s">
        <v>85</v>
      </c>
      <c r="C40" s="93"/>
      <c r="D40" s="12">
        <v>418.9</v>
      </c>
    </row>
    <row r="41" spans="2:3" ht="15.75">
      <c r="B41" s="83"/>
      <c r="C41" s="79"/>
    </row>
    <row r="42" ht="15.75">
      <c r="C42" s="78"/>
    </row>
  </sheetData>
  <mergeCells count="3">
    <mergeCell ref="A6:D6"/>
    <mergeCell ref="A7:D7"/>
    <mergeCell ref="B1:D1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D.Miciute</dc:creator>
  <cp:keywords/>
  <dc:description/>
  <cp:lastModifiedBy>V.Palaimiene</cp:lastModifiedBy>
  <cp:lastPrinted>2012-01-24T12:07:19Z</cp:lastPrinted>
  <dcterms:created xsi:type="dcterms:W3CDTF">2007-01-29T11:33:07Z</dcterms:created>
  <dcterms:modified xsi:type="dcterms:W3CDTF">2012-11-13T07:35:03Z</dcterms:modified>
  <cp:category/>
  <cp:version/>
  <cp:contentType/>
  <cp:contentStatus/>
</cp:coreProperties>
</file>