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6120" tabRatio="797" activeTab="0"/>
  </bookViews>
  <sheets>
    <sheet name="projektai" sheetId="1" r:id="rId1"/>
  </sheets>
  <definedNames>
    <definedName name="_xlnm._FilterDatabase" localSheetId="0" hidden="1">'projektai'!$A$6:$BM$6</definedName>
    <definedName name="_xlnm.Print_Titles" localSheetId="0">'projektai'!$A:$B,'projektai'!$3:$6</definedName>
  </definedNames>
  <calcPr fullCalcOnLoad="1" fullPrecision="0"/>
</workbook>
</file>

<file path=xl/sharedStrings.xml><?xml version="1.0" encoding="utf-8"?>
<sst xmlns="http://schemas.openxmlformats.org/spreadsheetml/2006/main" count="97" uniqueCount="56">
  <si>
    <t>SB</t>
  </si>
  <si>
    <t>PF</t>
  </si>
  <si>
    <t>Iš viso</t>
  </si>
  <si>
    <t>IŠ VISO:</t>
  </si>
  <si>
    <t>Rangovo/paslaugos teikėjo pavadinimas</t>
  </si>
  <si>
    <t>2006 m.</t>
  </si>
  <si>
    <t>2007 m.</t>
  </si>
  <si>
    <t>VIP</t>
  </si>
  <si>
    <t>Paskolos</t>
  </si>
  <si>
    <t>Valstybės biudžetas</t>
  </si>
  <si>
    <t>KVJUD</t>
  </si>
  <si>
    <t>Kt</t>
  </si>
  <si>
    <t>iš jų :</t>
  </si>
  <si>
    <t>Indek-savimo koefi-cientas 2010-03</t>
  </si>
  <si>
    <t>2008 m.</t>
  </si>
  <si>
    <t>2009 m.</t>
  </si>
  <si>
    <t>2010 m.</t>
  </si>
  <si>
    <t>Konkursinė arba preliminari projekto vertė, Lt</t>
  </si>
  <si>
    <t>Darbų (paslaugų) atlikimo terminas</t>
  </si>
  <si>
    <t xml:space="preserve">Sutarties </t>
  </si>
  <si>
    <t>Data</t>
  </si>
  <si>
    <t>Nr.</t>
  </si>
  <si>
    <t>Sąmatinė kaina, Lt</t>
  </si>
  <si>
    <t>Lėšų poreikis, Lt</t>
  </si>
  <si>
    <t>Eil Nr.</t>
  </si>
  <si>
    <t>Iš viso(PF)</t>
  </si>
  <si>
    <t>Panaudota lėšų, Lt</t>
  </si>
  <si>
    <t>Laukiamas įvykdymas</t>
  </si>
  <si>
    <t>iki</t>
  </si>
  <si>
    <t>ES</t>
  </si>
  <si>
    <t>Savival-dybės  lėšos</t>
  </si>
  <si>
    <t xml:space="preserve"> INVESTICINIAI PROJEKTAI, FINANSUOJAMI ES LĖŠOMIS,</t>
  </si>
  <si>
    <t>SB(AA)</t>
  </si>
  <si>
    <t>Pradžia</t>
  </si>
  <si>
    <t>Pabaiga</t>
  </si>
  <si>
    <t>Finansavimo šaltiniai pagal pasirašytas arba numatomas pasirašyti Finansavimo ir administravimo sutartis</t>
  </si>
  <si>
    <t>%</t>
  </si>
  <si>
    <t>Iš viso, Lt</t>
  </si>
  <si>
    <t>Projekto pavadinimas/ išlaidų pavadinimas</t>
  </si>
  <si>
    <t>Rangos (paslaugų) sutartys</t>
  </si>
  <si>
    <t>Projekto įgyvendinimo terminai</t>
  </si>
  <si>
    <t>Kt, Lt</t>
  </si>
  <si>
    <t>ES, Lt</t>
  </si>
  <si>
    <t>Savivaldybės lėšos, Lt</t>
  </si>
  <si>
    <t>Komandiruotės, transportas</t>
  </si>
  <si>
    <t xml:space="preserve"> Palankios investicines aplinkos Klaipėdoje ir Liepojoje kūrimas</t>
  </si>
  <si>
    <t>Bendra Liepojos ir Klaipėdos miestų investicinės aplinkos rinkodaros strategija</t>
  </si>
  <si>
    <t>Auditoriaus paslaugos</t>
  </si>
  <si>
    <t xml:space="preserve"> „Invest to grow“ projekto administravimas</t>
  </si>
  <si>
    <t>Tarptautinės konferencijos ir parodos „Invest to grow 2013“ organizavimas (3 dienų renginys; 80 parodos  dalyvių, 3000 lankytojų, 80 tarptautinės konferencijos dalyvių, 30 dalyvių verslo forumas )</t>
  </si>
  <si>
    <t>Komunikacijos plano investicinės aplinkos pristatymui parengimas</t>
  </si>
  <si>
    <t>Komandiruotės išlaidos į Kanus</t>
  </si>
  <si>
    <t>Kitos paslaugos ( vertimas, maitinimas, autobuso nuoma)</t>
  </si>
  <si>
    <t>Buhalterio darbo užmokestis</t>
  </si>
  <si>
    <t>2012 m.,  Lt</t>
  </si>
  <si>
    <t>2013 m.,  Lt</t>
  </si>
</sst>
</file>

<file path=xl/styles.xml><?xml version="1.0" encoding="utf-8"?>
<styleSheet xmlns="http://schemas.openxmlformats.org/spreadsheetml/2006/main">
  <numFmts count="3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#,##0.00000000"/>
    <numFmt numFmtId="171" formatCode="_-* #,##0.000\ _L_t_-;\-* #,##0.000\ _L_t_-;_-* &quot;-&quot;??\ _L_t_-;_-@_-"/>
    <numFmt numFmtId="172" formatCode="_-* #,##0.0000\ _L_t_-;\-* #,##0.0000\ _L_t_-;_-* &quot;-&quot;??\ _L_t_-;_-@_-"/>
    <numFmt numFmtId="173" formatCode="_-* #,##0.00000\ _L_t_-;\-* #,##0.00000\ _L_t_-;_-* &quot;-&quot;??\ _L_t_-;_-@_-"/>
    <numFmt numFmtId="174" formatCode="&quot;Taip&quot;;&quot;Taip&quot;;&quot;Ne&quot;"/>
    <numFmt numFmtId="175" formatCode="&quot;Teisinga&quot;;&quot;Teisinga&quot;;&quot;Klaidinga&quot;"/>
    <numFmt numFmtId="176" formatCode="[$€-2]\ ###,000_);[Red]\([$€-2]\ ###,000\)"/>
    <numFmt numFmtId="177" formatCode="0.000"/>
    <numFmt numFmtId="178" formatCode="0.0"/>
    <numFmt numFmtId="179" formatCode="[$-427]yyyy\ &quot;m.&quot;\ mmmm\ d\ &quot;d.&quot;"/>
    <numFmt numFmtId="180" formatCode="0.0000"/>
    <numFmt numFmtId="181" formatCode="#,##0.0;\-#,##0.0;\ "/>
    <numFmt numFmtId="182" formatCode="#,##0.00;\-#,##0.00;\ "/>
    <numFmt numFmtId="183" formatCode="#,##0;\-#,##0;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"/>
    <numFmt numFmtId="189" formatCode="#,##0\ _L_t"/>
    <numFmt numFmtId="190" formatCode="yyyy\-mm\-dd;@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BFFFF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0" borderId="0" applyNumberFormat="0" applyFill="0" applyBorder="0" applyAlignment="0" applyProtection="0"/>
    <xf numFmtId="0" fontId="3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Border="1" applyAlignment="1">
      <alignment/>
    </xf>
    <xf numFmtId="190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vertical="top"/>
    </xf>
    <xf numFmtId="4" fontId="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180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190" fontId="4" fillId="0" borderId="0" xfId="0" applyNumberFormat="1" applyFont="1" applyBorder="1" applyAlignment="1">
      <alignment horizontal="center" vertical="top"/>
    </xf>
    <xf numFmtId="3" fontId="4" fillId="0" borderId="0" xfId="0" applyNumberFormat="1" applyFont="1" applyBorder="1" applyAlignment="1">
      <alignment horizontal="center" vertical="top"/>
    </xf>
    <xf numFmtId="180" fontId="4" fillId="0" borderId="0" xfId="0" applyNumberFormat="1" applyFont="1" applyBorder="1" applyAlignment="1">
      <alignment horizontal="center" vertical="top"/>
    </xf>
    <xf numFmtId="4" fontId="4" fillId="0" borderId="0" xfId="0" applyNumberFormat="1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/>
    </xf>
    <xf numFmtId="4" fontId="4" fillId="33" borderId="10" xfId="0" applyNumberFormat="1" applyFont="1" applyFill="1" applyBorder="1" applyAlignment="1">
      <alignment horizontal="center" vertical="top"/>
    </xf>
    <xf numFmtId="0" fontId="5" fillId="34" borderId="10" xfId="0" applyFont="1" applyFill="1" applyBorder="1" applyAlignment="1">
      <alignment horizontal="right" vertical="top"/>
    </xf>
    <xf numFmtId="0" fontId="4" fillId="34" borderId="10" xfId="0" applyFont="1" applyFill="1" applyBorder="1" applyAlignment="1">
      <alignment horizontal="center" vertical="top"/>
    </xf>
    <xf numFmtId="2" fontId="5" fillId="34" borderId="10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top"/>
    </xf>
    <xf numFmtId="0" fontId="5" fillId="34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 vertical="center" wrapText="1"/>
    </xf>
    <xf numFmtId="4" fontId="5" fillId="0" borderId="2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23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left" vertical="center" wrapText="1"/>
    </xf>
    <xf numFmtId="4" fontId="5" fillId="0" borderId="21" xfId="0" applyNumberFormat="1" applyFont="1" applyFill="1" applyBorder="1" applyAlignment="1">
      <alignment horizontal="left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190" fontId="5" fillId="0" borderId="20" xfId="0" applyNumberFormat="1" applyFont="1" applyFill="1" applyBorder="1" applyAlignment="1">
      <alignment horizontal="center" vertical="center" wrapText="1"/>
    </xf>
    <xf numFmtId="190" fontId="5" fillId="0" borderId="21" xfId="0" applyNumberFormat="1" applyFont="1" applyFill="1" applyBorder="1" applyAlignment="1">
      <alignment horizontal="center" vertical="center" wrapText="1"/>
    </xf>
    <xf numFmtId="190" fontId="5" fillId="0" borderId="22" xfId="0" applyNumberFormat="1" applyFont="1" applyFill="1" applyBorder="1" applyAlignment="1">
      <alignment horizontal="center" vertical="center" wrapText="1"/>
    </xf>
    <xf numFmtId="4" fontId="5" fillId="0" borderId="22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90" fontId="4" fillId="0" borderId="17" xfId="0" applyNumberFormat="1" applyFont="1" applyFill="1" applyBorder="1" applyAlignment="1">
      <alignment horizontal="center" vertical="center" wrapText="1"/>
    </xf>
    <xf numFmtId="190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E143"/>
  <sheetViews>
    <sheetView showZeros="0" tabSelected="1" zoomScalePageLayoutView="0" workbookViewId="0" topLeftCell="A1">
      <pane xSplit="2" ySplit="6" topLeftCell="F7" activePane="bottomRight" state="frozen"/>
      <selection pane="topLeft" activeCell="A1" sqref="A1"/>
      <selection pane="topRight" activeCell="D1" sqref="D1"/>
      <selection pane="bottomLeft" activeCell="A20" sqref="A20"/>
      <selection pane="bottomRight" activeCell="BN4" sqref="BN4:BQ5"/>
    </sheetView>
  </sheetViews>
  <sheetFormatPr defaultColWidth="9.140625" defaultRowHeight="12.75" outlineLevelCol="2"/>
  <cols>
    <col min="1" max="1" width="3.8515625" style="1" customWidth="1"/>
    <col min="2" max="2" width="24.28125" style="6" customWidth="1"/>
    <col min="3" max="4" width="8.57421875" style="3" customWidth="1"/>
    <col min="5" max="5" width="10.57421875" style="3" customWidth="1"/>
    <col min="6" max="6" width="6.00390625" style="3" customWidth="1"/>
    <col min="7" max="7" width="9.8515625" style="3" customWidth="1"/>
    <col min="8" max="8" width="5.00390625" style="3" customWidth="1"/>
    <col min="9" max="9" width="8.28125" style="3" customWidth="1"/>
    <col min="10" max="10" width="5.00390625" style="3" customWidth="1"/>
    <col min="11" max="11" width="9.7109375" style="23" customWidth="1"/>
    <col min="12" max="12" width="0" style="4" hidden="1" customWidth="1"/>
    <col min="13" max="13" width="7.57421875" style="14" hidden="1" customWidth="1"/>
    <col min="14" max="14" width="25.00390625" style="3" hidden="1" customWidth="1"/>
    <col min="15" max="15" width="11.421875" style="4" hidden="1" customWidth="1"/>
    <col min="16" max="16" width="8.421875" style="13" hidden="1" customWidth="1"/>
    <col min="17" max="17" width="6.57421875" style="12" hidden="1" customWidth="1"/>
    <col min="18" max="18" width="10.8515625" style="5" customWidth="1"/>
    <col min="19" max="19" width="9.00390625" style="5" hidden="1" customWidth="1" outlineLevel="1"/>
    <col min="20" max="20" width="9.7109375" style="5" hidden="1" customWidth="1" outlineLevel="2"/>
    <col min="21" max="21" width="9.8515625" style="5" hidden="1" customWidth="1" outlineLevel="2"/>
    <col min="22" max="22" width="9.7109375" style="5" hidden="1" customWidth="1" outlineLevel="2"/>
    <col min="23" max="23" width="10.57421875" style="5" hidden="1" customWidth="1" outlineLevel="2"/>
    <col min="24" max="26" width="10.00390625" style="5" hidden="1" customWidth="1" outlineLevel="2"/>
    <col min="27" max="27" width="10.28125" style="5" hidden="1" customWidth="1" outlineLevel="1"/>
    <col min="28" max="28" width="9.7109375" style="5" hidden="1" customWidth="1" outlineLevel="2"/>
    <col min="29" max="29" width="9.8515625" style="5" hidden="1" customWidth="1" outlineLevel="2"/>
    <col min="30" max="30" width="9.7109375" style="5" hidden="1" customWidth="1" outlineLevel="2"/>
    <col min="31" max="31" width="10.57421875" style="5" hidden="1" customWidth="1" outlineLevel="2"/>
    <col min="32" max="34" width="10.00390625" style="5" hidden="1" customWidth="1" outlineLevel="2"/>
    <col min="35" max="35" width="9.8515625" style="5" hidden="1" customWidth="1" outlineLevel="1"/>
    <col min="36" max="36" width="9.7109375" style="5" hidden="1" customWidth="1" outlineLevel="2"/>
    <col min="37" max="37" width="9.8515625" style="5" hidden="1" customWidth="1" outlineLevel="2"/>
    <col min="38" max="38" width="9.7109375" style="5" hidden="1" customWidth="1" outlineLevel="2"/>
    <col min="39" max="39" width="10.57421875" style="5" hidden="1" customWidth="1" outlineLevel="2"/>
    <col min="40" max="42" width="10.00390625" style="5" hidden="1" customWidth="1" outlineLevel="2"/>
    <col min="43" max="43" width="9.7109375" style="5" hidden="1" customWidth="1" outlineLevel="1"/>
    <col min="44" max="44" width="9.7109375" style="5" hidden="1" customWidth="1" collapsed="1"/>
    <col min="45" max="52" width="9.7109375" style="5" hidden="1" customWidth="1"/>
    <col min="53" max="53" width="9.7109375" style="5" hidden="1" customWidth="1" outlineLevel="1"/>
    <col min="54" max="54" width="9.8515625" style="5" hidden="1" customWidth="1" outlineLevel="1"/>
    <col min="55" max="55" width="9.7109375" style="5" hidden="1" customWidth="1" outlineLevel="1"/>
    <col min="56" max="56" width="10.57421875" style="5" hidden="1" customWidth="1" outlineLevel="1"/>
    <col min="57" max="59" width="10.00390625" style="5" hidden="1" customWidth="1" outlineLevel="1"/>
    <col min="60" max="60" width="10.140625" style="5" hidden="1" customWidth="1" collapsed="1"/>
    <col min="61" max="61" width="11.00390625" style="5" hidden="1" customWidth="1"/>
    <col min="62" max="62" width="9.140625" style="5" customWidth="1" outlineLevel="1"/>
    <col min="63" max="63" width="9.421875" style="5" customWidth="1" outlineLevel="1"/>
    <col min="64" max="64" width="8.8515625" style="5" customWidth="1" outlineLevel="1"/>
    <col min="65" max="65" width="9.140625" style="5" customWidth="1"/>
    <col min="66" max="66" width="10.421875" style="5" customWidth="1" outlineLevel="1"/>
    <col min="67" max="67" width="9.421875" style="5" customWidth="1" outlineLevel="1"/>
    <col min="68" max="68" width="6.7109375" style="5" customWidth="1" outlineLevel="1"/>
    <col min="69" max="69" width="9.8515625" style="5" customWidth="1"/>
    <col min="70" max="16384" width="9.140625" style="3" customWidth="1"/>
  </cols>
  <sheetData>
    <row r="1" spans="1:65" s="11" customFormat="1" ht="15.75">
      <c r="A1" s="78" t="s">
        <v>31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</row>
    <row r="3" spans="1:69" s="9" customFormat="1" ht="51" customHeight="1">
      <c r="A3" s="39" t="s">
        <v>24</v>
      </c>
      <c r="B3" s="39" t="s">
        <v>38</v>
      </c>
      <c r="C3" s="41" t="s">
        <v>40</v>
      </c>
      <c r="D3" s="42"/>
      <c r="E3" s="39" t="s">
        <v>35</v>
      </c>
      <c r="F3" s="39"/>
      <c r="G3" s="39"/>
      <c r="H3" s="39"/>
      <c r="I3" s="39"/>
      <c r="J3" s="39"/>
      <c r="K3" s="39"/>
      <c r="L3" s="80" t="s">
        <v>39</v>
      </c>
      <c r="M3" s="81"/>
      <c r="N3" s="81"/>
      <c r="O3" s="82"/>
      <c r="P3" s="64" t="s">
        <v>22</v>
      </c>
      <c r="Q3" s="61" t="s">
        <v>13</v>
      </c>
      <c r="R3" s="79" t="s">
        <v>17</v>
      </c>
      <c r="S3" s="50" t="s">
        <v>26</v>
      </c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2" t="s">
        <v>27</v>
      </c>
      <c r="BB3" s="52"/>
      <c r="BC3" s="52"/>
      <c r="BD3" s="52"/>
      <c r="BE3" s="52"/>
      <c r="BF3" s="52"/>
      <c r="BG3" s="52"/>
      <c r="BH3" s="53"/>
      <c r="BI3" s="60" t="s">
        <v>23</v>
      </c>
      <c r="BJ3" s="69" t="s">
        <v>12</v>
      </c>
      <c r="BK3" s="70"/>
      <c r="BL3" s="70"/>
      <c r="BM3" s="70"/>
      <c r="BN3" s="69" t="s">
        <v>12</v>
      </c>
      <c r="BO3" s="70"/>
      <c r="BP3" s="70"/>
      <c r="BQ3" s="77"/>
    </row>
    <row r="4" spans="1:69" s="9" customFormat="1" ht="26.25" customHeight="1">
      <c r="A4" s="39"/>
      <c r="B4" s="39"/>
      <c r="C4" s="43"/>
      <c r="D4" s="44"/>
      <c r="E4" s="40"/>
      <c r="F4" s="40"/>
      <c r="G4" s="40"/>
      <c r="H4" s="40"/>
      <c r="I4" s="40"/>
      <c r="J4" s="40"/>
      <c r="K4" s="40"/>
      <c r="L4" s="83" t="s">
        <v>19</v>
      </c>
      <c r="M4" s="84"/>
      <c r="N4" s="47" t="s">
        <v>4</v>
      </c>
      <c r="O4" s="61" t="s">
        <v>18</v>
      </c>
      <c r="P4" s="65"/>
      <c r="Q4" s="62"/>
      <c r="R4" s="79"/>
      <c r="S4" s="60" t="s">
        <v>5</v>
      </c>
      <c r="T4" s="54" t="s">
        <v>6</v>
      </c>
      <c r="U4" s="55"/>
      <c r="V4" s="55"/>
      <c r="W4" s="55"/>
      <c r="X4" s="55"/>
      <c r="Y4" s="55"/>
      <c r="Z4" s="55"/>
      <c r="AA4" s="56"/>
      <c r="AB4" s="54" t="s">
        <v>14</v>
      </c>
      <c r="AC4" s="55"/>
      <c r="AD4" s="55"/>
      <c r="AE4" s="55"/>
      <c r="AF4" s="55"/>
      <c r="AG4" s="55"/>
      <c r="AH4" s="55"/>
      <c r="AI4" s="56"/>
      <c r="AJ4" s="54" t="s">
        <v>15</v>
      </c>
      <c r="AK4" s="55"/>
      <c r="AL4" s="55"/>
      <c r="AM4" s="55"/>
      <c r="AN4" s="55"/>
      <c r="AO4" s="55"/>
      <c r="AP4" s="55"/>
      <c r="AQ4" s="56"/>
      <c r="AR4" s="73" t="s">
        <v>28</v>
      </c>
      <c r="AS4" s="52"/>
      <c r="AT4" s="52"/>
      <c r="AU4" s="52"/>
      <c r="AV4" s="52"/>
      <c r="AW4" s="52"/>
      <c r="AX4" s="52"/>
      <c r="AY4" s="52"/>
      <c r="AZ4" s="53"/>
      <c r="BA4" s="54" t="s">
        <v>16</v>
      </c>
      <c r="BB4" s="55"/>
      <c r="BC4" s="55"/>
      <c r="BD4" s="55"/>
      <c r="BE4" s="55"/>
      <c r="BF4" s="55"/>
      <c r="BG4" s="55"/>
      <c r="BH4" s="56"/>
      <c r="BI4" s="71"/>
      <c r="BJ4" s="67" t="s">
        <v>54</v>
      </c>
      <c r="BK4" s="68"/>
      <c r="BL4" s="68"/>
      <c r="BM4" s="68"/>
      <c r="BN4" s="67" t="s">
        <v>55</v>
      </c>
      <c r="BO4" s="68"/>
      <c r="BP4" s="68"/>
      <c r="BQ4" s="68"/>
    </row>
    <row r="5" spans="1:69" s="9" customFormat="1" ht="16.5" customHeight="1">
      <c r="A5" s="39"/>
      <c r="B5" s="39"/>
      <c r="C5" s="45"/>
      <c r="D5" s="46"/>
      <c r="E5" s="40"/>
      <c r="F5" s="40"/>
      <c r="G5" s="40"/>
      <c r="H5" s="40"/>
      <c r="I5" s="40"/>
      <c r="J5" s="40"/>
      <c r="K5" s="40"/>
      <c r="L5" s="85" t="s">
        <v>20</v>
      </c>
      <c r="M5" s="47" t="s">
        <v>21</v>
      </c>
      <c r="N5" s="48"/>
      <c r="O5" s="62"/>
      <c r="P5" s="65"/>
      <c r="Q5" s="62"/>
      <c r="R5" s="79"/>
      <c r="S5" s="49"/>
      <c r="T5" s="57"/>
      <c r="U5" s="58"/>
      <c r="V5" s="58"/>
      <c r="W5" s="58"/>
      <c r="X5" s="58"/>
      <c r="Y5" s="58"/>
      <c r="Z5" s="58"/>
      <c r="AA5" s="59"/>
      <c r="AB5" s="57"/>
      <c r="AC5" s="58"/>
      <c r="AD5" s="58"/>
      <c r="AE5" s="58"/>
      <c r="AF5" s="58"/>
      <c r="AG5" s="58"/>
      <c r="AH5" s="58"/>
      <c r="AI5" s="59"/>
      <c r="AJ5" s="57"/>
      <c r="AK5" s="58"/>
      <c r="AL5" s="58"/>
      <c r="AM5" s="58"/>
      <c r="AN5" s="58"/>
      <c r="AO5" s="58"/>
      <c r="AP5" s="58"/>
      <c r="AQ5" s="59"/>
      <c r="AR5" s="74">
        <v>40179</v>
      </c>
      <c r="AS5" s="75"/>
      <c r="AT5" s="75"/>
      <c r="AU5" s="75"/>
      <c r="AV5" s="75"/>
      <c r="AW5" s="75"/>
      <c r="AX5" s="75"/>
      <c r="AY5" s="75"/>
      <c r="AZ5" s="76"/>
      <c r="BA5" s="57"/>
      <c r="BB5" s="58"/>
      <c r="BC5" s="58"/>
      <c r="BD5" s="58"/>
      <c r="BE5" s="58"/>
      <c r="BF5" s="58"/>
      <c r="BG5" s="58"/>
      <c r="BH5" s="59"/>
      <c r="BI5" s="71"/>
      <c r="BJ5" s="68"/>
      <c r="BK5" s="68"/>
      <c r="BL5" s="68"/>
      <c r="BM5" s="68"/>
      <c r="BN5" s="68"/>
      <c r="BO5" s="68"/>
      <c r="BP5" s="68"/>
      <c r="BQ5" s="68"/>
    </row>
    <row r="6" spans="1:70" s="10" customFormat="1" ht="24">
      <c r="A6" s="39"/>
      <c r="B6" s="39"/>
      <c r="C6" s="20" t="s">
        <v>33</v>
      </c>
      <c r="D6" s="20" t="s">
        <v>34</v>
      </c>
      <c r="E6" s="20" t="s">
        <v>42</v>
      </c>
      <c r="F6" s="20" t="s">
        <v>36</v>
      </c>
      <c r="G6" s="20" t="s">
        <v>43</v>
      </c>
      <c r="H6" s="20" t="s">
        <v>36</v>
      </c>
      <c r="I6" s="20" t="s">
        <v>41</v>
      </c>
      <c r="J6" s="20" t="s">
        <v>36</v>
      </c>
      <c r="K6" s="21" t="s">
        <v>37</v>
      </c>
      <c r="L6" s="86"/>
      <c r="M6" s="87"/>
      <c r="N6" s="49"/>
      <c r="O6" s="63"/>
      <c r="P6" s="66"/>
      <c r="Q6" s="63"/>
      <c r="R6" s="79"/>
      <c r="S6" s="8" t="s">
        <v>25</v>
      </c>
      <c r="T6" s="7" t="s">
        <v>0</v>
      </c>
      <c r="U6" s="7" t="s">
        <v>1</v>
      </c>
      <c r="V6" s="7" t="s">
        <v>7</v>
      </c>
      <c r="W6" s="7" t="s">
        <v>8</v>
      </c>
      <c r="X6" s="7" t="s">
        <v>10</v>
      </c>
      <c r="Y6" s="7" t="s">
        <v>11</v>
      </c>
      <c r="Z6" s="7" t="s">
        <v>9</v>
      </c>
      <c r="AA6" s="8" t="s">
        <v>2</v>
      </c>
      <c r="AB6" s="7" t="s">
        <v>0</v>
      </c>
      <c r="AC6" s="7" t="s">
        <v>1</v>
      </c>
      <c r="AD6" s="7" t="s">
        <v>7</v>
      </c>
      <c r="AE6" s="7" t="s">
        <v>8</v>
      </c>
      <c r="AF6" s="7" t="s">
        <v>10</v>
      </c>
      <c r="AG6" s="7" t="s">
        <v>11</v>
      </c>
      <c r="AH6" s="7" t="s">
        <v>9</v>
      </c>
      <c r="AI6" s="8" t="s">
        <v>2</v>
      </c>
      <c r="AJ6" s="7" t="s">
        <v>0</v>
      </c>
      <c r="AK6" s="7" t="s">
        <v>1</v>
      </c>
      <c r="AL6" s="7" t="s">
        <v>7</v>
      </c>
      <c r="AM6" s="7" t="s">
        <v>8</v>
      </c>
      <c r="AN6" s="7" t="s">
        <v>10</v>
      </c>
      <c r="AO6" s="7" t="s">
        <v>11</v>
      </c>
      <c r="AP6" s="7" t="s">
        <v>9</v>
      </c>
      <c r="AQ6" s="8" t="s">
        <v>2</v>
      </c>
      <c r="AR6" s="7" t="s">
        <v>0</v>
      </c>
      <c r="AS6" s="7" t="s">
        <v>1</v>
      </c>
      <c r="AT6" s="7" t="s">
        <v>32</v>
      </c>
      <c r="AU6" s="7" t="s">
        <v>7</v>
      </c>
      <c r="AV6" s="7" t="s">
        <v>8</v>
      </c>
      <c r="AW6" s="7" t="s">
        <v>10</v>
      </c>
      <c r="AX6" s="7" t="s">
        <v>11</v>
      </c>
      <c r="AY6" s="7" t="s">
        <v>29</v>
      </c>
      <c r="AZ6" s="8" t="s">
        <v>2</v>
      </c>
      <c r="BA6" s="7" t="s">
        <v>0</v>
      </c>
      <c r="BB6" s="7" t="s">
        <v>1</v>
      </c>
      <c r="BC6" s="7" t="s">
        <v>7</v>
      </c>
      <c r="BD6" s="7" t="s">
        <v>8</v>
      </c>
      <c r="BE6" s="7" t="s">
        <v>10</v>
      </c>
      <c r="BF6" s="7" t="s">
        <v>11</v>
      </c>
      <c r="BG6" s="7" t="s">
        <v>29</v>
      </c>
      <c r="BH6" s="8" t="s">
        <v>2</v>
      </c>
      <c r="BI6" s="72"/>
      <c r="BJ6" s="7" t="s">
        <v>29</v>
      </c>
      <c r="BK6" s="7" t="s">
        <v>30</v>
      </c>
      <c r="BL6" s="7" t="s">
        <v>11</v>
      </c>
      <c r="BM6" s="7" t="s">
        <v>2</v>
      </c>
      <c r="BN6" s="7" t="s">
        <v>29</v>
      </c>
      <c r="BO6" s="7" t="s">
        <v>30</v>
      </c>
      <c r="BP6" s="7" t="s">
        <v>11</v>
      </c>
      <c r="BQ6" s="7" t="s">
        <v>2</v>
      </c>
      <c r="BR6" s="36"/>
    </row>
    <row r="7" spans="1:83" ht="36">
      <c r="A7" s="28"/>
      <c r="B7" s="29" t="s">
        <v>45</v>
      </c>
      <c r="C7" s="30"/>
      <c r="D7" s="30"/>
      <c r="E7" s="30"/>
      <c r="F7" s="30"/>
      <c r="G7" s="30"/>
      <c r="H7" s="30"/>
      <c r="I7" s="30"/>
      <c r="J7" s="30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2"/>
      <c r="BK7" s="32"/>
      <c r="BL7" s="32"/>
      <c r="BM7" s="32"/>
      <c r="BN7" s="32"/>
      <c r="BO7" s="32"/>
      <c r="BP7" s="32"/>
      <c r="BQ7" s="32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</row>
    <row r="8" spans="1:83" ht="24">
      <c r="A8" s="2"/>
      <c r="B8" s="24" t="s">
        <v>48</v>
      </c>
      <c r="C8" s="25"/>
      <c r="D8" s="25"/>
      <c r="E8" s="27">
        <f>K8*0.85</f>
        <v>24854</v>
      </c>
      <c r="F8" s="25">
        <v>85</v>
      </c>
      <c r="G8" s="27">
        <f>K8*0.15</f>
        <v>4386</v>
      </c>
      <c r="H8" s="25">
        <v>15</v>
      </c>
      <c r="I8" s="25"/>
      <c r="J8" s="25"/>
      <c r="K8" s="27">
        <v>29240</v>
      </c>
      <c r="L8" s="27">
        <v>23893.38</v>
      </c>
      <c r="M8" s="27">
        <v>23893.38</v>
      </c>
      <c r="N8" s="27">
        <v>23893.38</v>
      </c>
      <c r="O8" s="27">
        <v>23893.38</v>
      </c>
      <c r="P8" s="27">
        <v>23893.38</v>
      </c>
      <c r="Q8" s="27">
        <v>23893.38</v>
      </c>
      <c r="R8" s="27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>
        <f aca="true" t="shared" si="0" ref="BI8:BI13">R8*0.15</f>
        <v>0</v>
      </c>
      <c r="BJ8" s="26">
        <f aca="true" t="shared" si="1" ref="BJ8:BJ16">BM8*85/100</f>
        <v>5482.5</v>
      </c>
      <c r="BK8" s="26">
        <f aca="true" t="shared" si="2" ref="BK8:BK16">BM8*15/100</f>
        <v>967.5</v>
      </c>
      <c r="BL8" s="26"/>
      <c r="BM8" s="26">
        <v>6450</v>
      </c>
      <c r="BN8" s="26">
        <f aca="true" t="shared" si="3" ref="BN8:BN16">BQ8*85/100</f>
        <v>19371.5</v>
      </c>
      <c r="BO8" s="26">
        <f aca="true" t="shared" si="4" ref="BO8:BO16">BQ8*15/100</f>
        <v>3418.5</v>
      </c>
      <c r="BP8" s="26"/>
      <c r="BQ8" s="26">
        <f>K8-BM8</f>
        <v>22790</v>
      </c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</row>
    <row r="9" spans="1:83" ht="84">
      <c r="A9" s="2"/>
      <c r="B9" s="24" t="s">
        <v>49</v>
      </c>
      <c r="C9" s="25"/>
      <c r="D9" s="25"/>
      <c r="E9" s="27">
        <f aca="true" t="shared" si="5" ref="E9:E16">K9*0.85</f>
        <v>173757.85</v>
      </c>
      <c r="F9" s="25">
        <v>85</v>
      </c>
      <c r="G9" s="27">
        <f>K9*0.15</f>
        <v>30663.15</v>
      </c>
      <c r="H9" s="25"/>
      <c r="I9" s="25"/>
      <c r="J9" s="25"/>
      <c r="K9" s="27">
        <v>204421</v>
      </c>
      <c r="L9" s="27"/>
      <c r="M9" s="27"/>
      <c r="N9" s="27"/>
      <c r="O9" s="27"/>
      <c r="P9" s="27"/>
      <c r="Q9" s="27"/>
      <c r="R9" s="27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>
        <f t="shared" si="1"/>
        <v>0</v>
      </c>
      <c r="BK9" s="26">
        <f t="shared" si="2"/>
        <v>0</v>
      </c>
      <c r="BL9" s="26"/>
      <c r="BM9" s="26"/>
      <c r="BN9" s="26">
        <f t="shared" si="3"/>
        <v>173757.85</v>
      </c>
      <c r="BO9" s="26">
        <f t="shared" si="4"/>
        <v>30663.15</v>
      </c>
      <c r="BP9" s="26"/>
      <c r="BQ9" s="26">
        <v>204421</v>
      </c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</row>
    <row r="10" spans="1:83" ht="36">
      <c r="A10" s="2"/>
      <c r="B10" s="24" t="s">
        <v>46</v>
      </c>
      <c r="C10" s="25"/>
      <c r="D10" s="25"/>
      <c r="E10" s="27">
        <f t="shared" si="5"/>
        <v>57791.5</v>
      </c>
      <c r="F10" s="25">
        <v>85</v>
      </c>
      <c r="G10" s="27">
        <f aca="true" t="shared" si="6" ref="G10:G16">K10*0.15</f>
        <v>10198.5</v>
      </c>
      <c r="H10" s="25">
        <v>15</v>
      </c>
      <c r="I10" s="25"/>
      <c r="J10" s="25"/>
      <c r="K10" s="27">
        <v>67990</v>
      </c>
      <c r="L10" s="27">
        <v>15123.26</v>
      </c>
      <c r="M10" s="27">
        <v>15123.26</v>
      </c>
      <c r="N10" s="27">
        <v>15123.26</v>
      </c>
      <c r="O10" s="27">
        <v>15123.26</v>
      </c>
      <c r="P10" s="27">
        <v>15123.26</v>
      </c>
      <c r="Q10" s="27">
        <v>15123.26</v>
      </c>
      <c r="R10" s="27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>
        <f>R10*0.15</f>
        <v>0</v>
      </c>
      <c r="BJ10" s="26">
        <f t="shared" si="1"/>
        <v>19139.88</v>
      </c>
      <c r="BK10" s="26">
        <f t="shared" si="2"/>
        <v>3377.63</v>
      </c>
      <c r="BL10" s="26"/>
      <c r="BM10" s="26">
        <v>22517.5</v>
      </c>
      <c r="BN10" s="26">
        <f>BQ10*85/100</f>
        <v>38651.63</v>
      </c>
      <c r="BO10" s="26">
        <f>BQ10*15/100</f>
        <v>6820.88</v>
      </c>
      <c r="BP10" s="26"/>
      <c r="BQ10" s="26">
        <f>K10-BM10</f>
        <v>45472.5</v>
      </c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</row>
    <row r="11" spans="1:83" ht="36">
      <c r="A11" s="2"/>
      <c r="B11" s="24" t="s">
        <v>50</v>
      </c>
      <c r="C11" s="25"/>
      <c r="D11" s="25"/>
      <c r="E11" s="27">
        <f t="shared" si="5"/>
        <v>15033.1</v>
      </c>
      <c r="F11" s="25">
        <v>85</v>
      </c>
      <c r="G11" s="27">
        <f t="shared" si="6"/>
        <v>2652.9</v>
      </c>
      <c r="H11" s="25">
        <v>15</v>
      </c>
      <c r="I11" s="25"/>
      <c r="J11" s="25"/>
      <c r="K11" s="27">
        <v>17686</v>
      </c>
      <c r="L11" s="27">
        <v>34873.28</v>
      </c>
      <c r="M11" s="27">
        <v>34873.28</v>
      </c>
      <c r="N11" s="27">
        <v>34873.28</v>
      </c>
      <c r="O11" s="27">
        <v>34873.28</v>
      </c>
      <c r="P11" s="27">
        <v>34873.28</v>
      </c>
      <c r="Q11" s="27">
        <v>34873.28</v>
      </c>
      <c r="R11" s="27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>
        <f>R11*0.15</f>
        <v>0</v>
      </c>
      <c r="BJ11" s="26">
        <f t="shared" si="1"/>
        <v>1636.25</v>
      </c>
      <c r="BK11" s="26">
        <f t="shared" si="2"/>
        <v>288.75</v>
      </c>
      <c r="BL11" s="26"/>
      <c r="BM11" s="26">
        <v>1925</v>
      </c>
      <c r="BN11" s="26">
        <f>BQ11*85/100</f>
        <v>13396.85</v>
      </c>
      <c r="BO11" s="26">
        <f>BQ11*15/100</f>
        <v>2364.15</v>
      </c>
      <c r="BP11" s="26"/>
      <c r="BQ11" s="26">
        <f>K11-BM11</f>
        <v>15761</v>
      </c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</row>
    <row r="12" spans="1:83" ht="12">
      <c r="A12" s="2"/>
      <c r="B12" s="24" t="s">
        <v>51</v>
      </c>
      <c r="C12" s="25"/>
      <c r="D12" s="25"/>
      <c r="E12" s="27">
        <f t="shared" si="5"/>
        <v>17610.3</v>
      </c>
      <c r="F12" s="25">
        <v>85</v>
      </c>
      <c r="G12" s="27">
        <f t="shared" si="6"/>
        <v>3107.7</v>
      </c>
      <c r="H12" s="25">
        <v>15</v>
      </c>
      <c r="I12" s="25"/>
      <c r="J12" s="25"/>
      <c r="K12" s="27">
        <v>20718</v>
      </c>
      <c r="L12" s="27">
        <v>50362.54</v>
      </c>
      <c r="M12" s="27">
        <v>50362.54</v>
      </c>
      <c r="N12" s="27">
        <v>50362.54</v>
      </c>
      <c r="O12" s="27">
        <v>50362.54</v>
      </c>
      <c r="P12" s="27">
        <v>50362.54</v>
      </c>
      <c r="Q12" s="27">
        <v>50362.54</v>
      </c>
      <c r="R12" s="27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>
        <f t="shared" si="0"/>
        <v>0</v>
      </c>
      <c r="BJ12" s="26">
        <f t="shared" si="1"/>
        <v>0</v>
      </c>
      <c r="BK12" s="26">
        <f t="shared" si="2"/>
        <v>0</v>
      </c>
      <c r="BL12" s="26"/>
      <c r="BM12" s="26"/>
      <c r="BN12" s="26">
        <f t="shared" si="3"/>
        <v>17610.3</v>
      </c>
      <c r="BO12" s="26">
        <f t="shared" si="4"/>
        <v>3107.7</v>
      </c>
      <c r="BP12" s="26"/>
      <c r="BQ12" s="26">
        <v>20718</v>
      </c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</row>
    <row r="13" spans="1:83" ht="12">
      <c r="A13" s="2"/>
      <c r="B13" s="6" t="s">
        <v>44</v>
      </c>
      <c r="C13" s="25"/>
      <c r="D13" s="25"/>
      <c r="E13" s="27">
        <f t="shared" si="5"/>
        <v>4962.49</v>
      </c>
      <c r="F13" s="25">
        <v>85</v>
      </c>
      <c r="G13" s="27">
        <f t="shared" si="6"/>
        <v>875.73</v>
      </c>
      <c r="H13" s="25">
        <v>15</v>
      </c>
      <c r="I13" s="25"/>
      <c r="J13" s="25"/>
      <c r="K13" s="27">
        <v>5838.22</v>
      </c>
      <c r="L13" s="27">
        <v>25146.74</v>
      </c>
      <c r="M13" s="27">
        <v>25146.74</v>
      </c>
      <c r="N13" s="27">
        <v>25146.74</v>
      </c>
      <c r="O13" s="27">
        <v>25146.74</v>
      </c>
      <c r="P13" s="27">
        <v>25146.74</v>
      </c>
      <c r="Q13" s="27">
        <v>25146.74</v>
      </c>
      <c r="R13" s="27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>
        <f t="shared" si="0"/>
        <v>0</v>
      </c>
      <c r="BJ13" s="26">
        <f t="shared" si="1"/>
        <v>0</v>
      </c>
      <c r="BK13" s="26">
        <f t="shared" si="2"/>
        <v>0</v>
      </c>
      <c r="BL13" s="26"/>
      <c r="BM13" s="26"/>
      <c r="BN13" s="26">
        <f t="shared" si="3"/>
        <v>4962.49</v>
      </c>
      <c r="BO13" s="26">
        <f t="shared" si="4"/>
        <v>875.73</v>
      </c>
      <c r="BP13" s="26"/>
      <c r="BQ13" s="26">
        <f>K13-BM13</f>
        <v>5838.22</v>
      </c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</row>
    <row r="14" spans="1:83" ht="24">
      <c r="A14" s="2"/>
      <c r="B14" s="24" t="s">
        <v>52</v>
      </c>
      <c r="C14" s="25"/>
      <c r="D14" s="25"/>
      <c r="E14" s="27">
        <f t="shared" si="5"/>
        <v>1806.25</v>
      </c>
      <c r="F14" s="25">
        <v>85</v>
      </c>
      <c r="G14" s="27">
        <f t="shared" si="6"/>
        <v>318.75</v>
      </c>
      <c r="H14" s="25">
        <v>15</v>
      </c>
      <c r="I14" s="25"/>
      <c r="J14" s="25"/>
      <c r="K14" s="27">
        <v>2125</v>
      </c>
      <c r="L14" s="27"/>
      <c r="M14" s="27"/>
      <c r="N14" s="27"/>
      <c r="O14" s="27"/>
      <c r="P14" s="27"/>
      <c r="Q14" s="27"/>
      <c r="R14" s="27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>
        <f t="shared" si="1"/>
        <v>0</v>
      </c>
      <c r="BK14" s="26">
        <f t="shared" si="2"/>
        <v>0</v>
      </c>
      <c r="BL14" s="26"/>
      <c r="BM14" s="26"/>
      <c r="BN14" s="26">
        <f t="shared" si="3"/>
        <v>1806.25</v>
      </c>
      <c r="BO14" s="26">
        <f t="shared" si="4"/>
        <v>318.75</v>
      </c>
      <c r="BP14" s="26"/>
      <c r="BQ14" s="26">
        <v>2125</v>
      </c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</row>
    <row r="15" spans="1:83" ht="12">
      <c r="A15" s="2"/>
      <c r="B15" s="37" t="s">
        <v>47</v>
      </c>
      <c r="C15" s="25"/>
      <c r="D15" s="25"/>
      <c r="E15" s="27">
        <f t="shared" si="5"/>
        <v>2314.13</v>
      </c>
      <c r="F15" s="25">
        <v>85</v>
      </c>
      <c r="G15" s="27">
        <f t="shared" si="6"/>
        <v>408.38</v>
      </c>
      <c r="H15" s="25">
        <v>15</v>
      </c>
      <c r="I15" s="25"/>
      <c r="J15" s="25"/>
      <c r="K15" s="27">
        <v>2722.5</v>
      </c>
      <c r="L15" s="27"/>
      <c r="M15" s="27"/>
      <c r="N15" s="27"/>
      <c r="O15" s="27"/>
      <c r="P15" s="27"/>
      <c r="Q15" s="27"/>
      <c r="R15" s="27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>
        <f t="shared" si="1"/>
        <v>0</v>
      </c>
      <c r="BK15" s="26">
        <f t="shared" si="2"/>
        <v>0</v>
      </c>
      <c r="BL15" s="26"/>
      <c r="BM15" s="26"/>
      <c r="BN15" s="26">
        <f t="shared" si="3"/>
        <v>2314.13</v>
      </c>
      <c r="BO15" s="26">
        <f t="shared" si="4"/>
        <v>408.38</v>
      </c>
      <c r="BP15" s="26"/>
      <c r="BQ15" s="26">
        <v>2722.5</v>
      </c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</row>
    <row r="16" spans="1:83" ht="12">
      <c r="A16" s="2"/>
      <c r="B16" s="37" t="s">
        <v>53</v>
      </c>
      <c r="C16" s="25"/>
      <c r="D16" s="25"/>
      <c r="E16" s="27">
        <f t="shared" si="5"/>
        <v>6120</v>
      </c>
      <c r="F16" s="25">
        <v>85</v>
      </c>
      <c r="G16" s="27">
        <f t="shared" si="6"/>
        <v>1080</v>
      </c>
      <c r="H16" s="25">
        <v>15</v>
      </c>
      <c r="I16" s="25"/>
      <c r="J16" s="25"/>
      <c r="K16" s="27">
        <v>7200</v>
      </c>
      <c r="L16" s="27"/>
      <c r="M16" s="27"/>
      <c r="N16" s="27"/>
      <c r="O16" s="27"/>
      <c r="P16" s="27"/>
      <c r="Q16" s="27"/>
      <c r="R16" s="27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>
        <f t="shared" si="1"/>
        <v>1020</v>
      </c>
      <c r="BK16" s="26">
        <f t="shared" si="2"/>
        <v>180</v>
      </c>
      <c r="BL16" s="26"/>
      <c r="BM16" s="26">
        <v>1200</v>
      </c>
      <c r="BN16" s="26">
        <f t="shared" si="3"/>
        <v>5100</v>
      </c>
      <c r="BO16" s="26">
        <f t="shared" si="4"/>
        <v>900</v>
      </c>
      <c r="BP16" s="26"/>
      <c r="BQ16" s="26">
        <v>6000</v>
      </c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</row>
    <row r="17" spans="1:83" ht="12">
      <c r="A17" s="2"/>
      <c r="B17" s="33" t="s">
        <v>3</v>
      </c>
      <c r="C17" s="34"/>
      <c r="D17" s="34"/>
      <c r="E17" s="38">
        <f>K17*0.85</f>
        <v>304249.612</v>
      </c>
      <c r="F17" s="38"/>
      <c r="G17" s="38">
        <f>K17*0.15</f>
        <v>53691.108</v>
      </c>
      <c r="H17" s="34"/>
      <c r="I17" s="34"/>
      <c r="J17" s="34"/>
      <c r="K17" s="35">
        <f aca="true" t="shared" si="7" ref="K17:Q17">SUM(K8:K16)</f>
        <v>357940.72</v>
      </c>
      <c r="L17" s="35">
        <f t="shared" si="7"/>
        <v>149399.2</v>
      </c>
      <c r="M17" s="35">
        <f t="shared" si="7"/>
        <v>149399.2</v>
      </c>
      <c r="N17" s="35">
        <f t="shared" si="7"/>
        <v>149399.2</v>
      </c>
      <c r="O17" s="35">
        <f t="shared" si="7"/>
        <v>149399.2</v>
      </c>
      <c r="P17" s="35">
        <f t="shared" si="7"/>
        <v>149399.2</v>
      </c>
      <c r="Q17" s="35">
        <f t="shared" si="7"/>
        <v>149399.2</v>
      </c>
      <c r="R17" s="35"/>
      <c r="S17" s="35">
        <f aca="true" t="shared" si="8" ref="S17:AX17">SUM(S8:S16)</f>
        <v>0</v>
      </c>
      <c r="T17" s="35">
        <f t="shared" si="8"/>
        <v>0</v>
      </c>
      <c r="U17" s="35">
        <f t="shared" si="8"/>
        <v>0</v>
      </c>
      <c r="V17" s="35">
        <f t="shared" si="8"/>
        <v>0</v>
      </c>
      <c r="W17" s="35">
        <f t="shared" si="8"/>
        <v>0</v>
      </c>
      <c r="X17" s="35">
        <f t="shared" si="8"/>
        <v>0</v>
      </c>
      <c r="Y17" s="35">
        <f t="shared" si="8"/>
        <v>0</v>
      </c>
      <c r="Z17" s="35">
        <f t="shared" si="8"/>
        <v>0</v>
      </c>
      <c r="AA17" s="35">
        <f t="shared" si="8"/>
        <v>0</v>
      </c>
      <c r="AB17" s="35">
        <f t="shared" si="8"/>
        <v>0</v>
      </c>
      <c r="AC17" s="35">
        <f t="shared" si="8"/>
        <v>0</v>
      </c>
      <c r="AD17" s="35">
        <f t="shared" si="8"/>
        <v>0</v>
      </c>
      <c r="AE17" s="35">
        <f t="shared" si="8"/>
        <v>0</v>
      </c>
      <c r="AF17" s="35">
        <f t="shared" si="8"/>
        <v>0</v>
      </c>
      <c r="AG17" s="35">
        <f t="shared" si="8"/>
        <v>0</v>
      </c>
      <c r="AH17" s="35">
        <f t="shared" si="8"/>
        <v>0</v>
      </c>
      <c r="AI17" s="35">
        <f t="shared" si="8"/>
        <v>0</v>
      </c>
      <c r="AJ17" s="35">
        <f t="shared" si="8"/>
        <v>0</v>
      </c>
      <c r="AK17" s="35">
        <f t="shared" si="8"/>
        <v>0</v>
      </c>
      <c r="AL17" s="35">
        <f t="shared" si="8"/>
        <v>0</v>
      </c>
      <c r="AM17" s="35">
        <f t="shared" si="8"/>
        <v>0</v>
      </c>
      <c r="AN17" s="35">
        <f t="shared" si="8"/>
        <v>0</v>
      </c>
      <c r="AO17" s="35">
        <f t="shared" si="8"/>
        <v>0</v>
      </c>
      <c r="AP17" s="35">
        <f t="shared" si="8"/>
        <v>0</v>
      </c>
      <c r="AQ17" s="35">
        <f t="shared" si="8"/>
        <v>0</v>
      </c>
      <c r="AR17" s="35">
        <f t="shared" si="8"/>
        <v>0</v>
      </c>
      <c r="AS17" s="35">
        <f t="shared" si="8"/>
        <v>0</v>
      </c>
      <c r="AT17" s="35">
        <f t="shared" si="8"/>
        <v>0</v>
      </c>
      <c r="AU17" s="35">
        <f t="shared" si="8"/>
        <v>0</v>
      </c>
      <c r="AV17" s="35">
        <f t="shared" si="8"/>
        <v>0</v>
      </c>
      <c r="AW17" s="35">
        <f t="shared" si="8"/>
        <v>0</v>
      </c>
      <c r="AX17" s="35">
        <f t="shared" si="8"/>
        <v>0</v>
      </c>
      <c r="AY17" s="35">
        <f aca="true" t="shared" si="9" ref="AY17:BQ17">SUM(AY8:AY16)</f>
        <v>0</v>
      </c>
      <c r="AZ17" s="35">
        <f t="shared" si="9"/>
        <v>0</v>
      </c>
      <c r="BA17" s="35">
        <f t="shared" si="9"/>
        <v>0</v>
      </c>
      <c r="BB17" s="35">
        <f t="shared" si="9"/>
        <v>0</v>
      </c>
      <c r="BC17" s="35">
        <f t="shared" si="9"/>
        <v>0</v>
      </c>
      <c r="BD17" s="35">
        <f t="shared" si="9"/>
        <v>0</v>
      </c>
      <c r="BE17" s="35">
        <f t="shared" si="9"/>
        <v>0</v>
      </c>
      <c r="BF17" s="35">
        <f t="shared" si="9"/>
        <v>0</v>
      </c>
      <c r="BG17" s="35">
        <f t="shared" si="9"/>
        <v>0</v>
      </c>
      <c r="BH17" s="35">
        <f t="shared" si="9"/>
        <v>0</v>
      </c>
      <c r="BI17" s="35">
        <f t="shared" si="9"/>
        <v>0</v>
      </c>
      <c r="BJ17" s="35">
        <f t="shared" si="9"/>
        <v>27278.63</v>
      </c>
      <c r="BK17" s="35">
        <f t="shared" si="9"/>
        <v>4813.88</v>
      </c>
      <c r="BL17" s="35">
        <f t="shared" si="9"/>
        <v>0</v>
      </c>
      <c r="BM17" s="35">
        <f t="shared" si="9"/>
        <v>32092.5</v>
      </c>
      <c r="BN17" s="35">
        <f t="shared" si="9"/>
        <v>276971</v>
      </c>
      <c r="BO17" s="35">
        <f t="shared" si="9"/>
        <v>48877.24</v>
      </c>
      <c r="BP17" s="35">
        <f t="shared" si="9"/>
        <v>0</v>
      </c>
      <c r="BQ17" s="35">
        <f t="shared" si="9"/>
        <v>325848.22</v>
      </c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</row>
    <row r="18" spans="3:69" ht="12">
      <c r="C18" s="15"/>
      <c r="D18" s="15"/>
      <c r="E18" s="15"/>
      <c r="F18" s="15"/>
      <c r="G18" s="15"/>
      <c r="H18" s="15"/>
      <c r="I18" s="15"/>
      <c r="J18" s="15"/>
      <c r="K18" s="22"/>
      <c r="L18" s="16"/>
      <c r="M18" s="15"/>
      <c r="N18" s="15"/>
      <c r="O18" s="16"/>
      <c r="P18" s="17"/>
      <c r="Q18" s="18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</row>
    <row r="19" spans="3:69" ht="12">
      <c r="C19" s="15"/>
      <c r="D19" s="15"/>
      <c r="E19" s="15"/>
      <c r="F19" s="15"/>
      <c r="G19" s="15"/>
      <c r="H19" s="15"/>
      <c r="I19" s="15"/>
      <c r="J19" s="15"/>
      <c r="K19" s="22"/>
      <c r="L19" s="16"/>
      <c r="M19" s="15"/>
      <c r="N19" s="15"/>
      <c r="O19" s="16"/>
      <c r="P19" s="17"/>
      <c r="Q19" s="18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</row>
    <row r="20" spans="3:69" ht="12">
      <c r="C20" s="15"/>
      <c r="D20" s="15"/>
      <c r="E20" s="15"/>
      <c r="F20" s="15"/>
      <c r="G20" s="15"/>
      <c r="H20" s="15"/>
      <c r="I20" s="15"/>
      <c r="J20" s="15"/>
      <c r="K20" s="22"/>
      <c r="L20" s="16"/>
      <c r="M20" s="15"/>
      <c r="N20" s="15"/>
      <c r="O20" s="16"/>
      <c r="P20" s="17"/>
      <c r="Q20" s="18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</row>
    <row r="21" spans="3:69" ht="12">
      <c r="C21" s="15"/>
      <c r="D21" s="15"/>
      <c r="E21" s="15"/>
      <c r="F21" s="15"/>
      <c r="G21" s="15"/>
      <c r="H21" s="15"/>
      <c r="I21" s="15"/>
      <c r="J21" s="15"/>
      <c r="K21" s="22"/>
      <c r="L21" s="16"/>
      <c r="M21" s="15"/>
      <c r="N21" s="15"/>
      <c r="O21" s="16"/>
      <c r="P21" s="17"/>
      <c r="Q21" s="18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</row>
    <row r="22" spans="3:69" ht="12">
      <c r="C22" s="15"/>
      <c r="D22" s="15"/>
      <c r="E22" s="15"/>
      <c r="F22" s="15"/>
      <c r="G22" s="15"/>
      <c r="H22" s="15"/>
      <c r="I22" s="15"/>
      <c r="J22" s="15"/>
      <c r="K22" s="22"/>
      <c r="L22" s="16"/>
      <c r="M22" s="15"/>
      <c r="N22" s="15"/>
      <c r="O22" s="16"/>
      <c r="P22" s="17"/>
      <c r="Q22" s="18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</row>
    <row r="23" spans="3:69" ht="12">
      <c r="C23" s="15"/>
      <c r="D23" s="15"/>
      <c r="E23" s="15"/>
      <c r="F23" s="15"/>
      <c r="G23" s="15"/>
      <c r="H23" s="15"/>
      <c r="I23" s="15"/>
      <c r="J23" s="15"/>
      <c r="K23" s="22"/>
      <c r="L23" s="16"/>
      <c r="M23" s="15"/>
      <c r="N23" s="15"/>
      <c r="O23" s="16"/>
      <c r="P23" s="17"/>
      <c r="Q23" s="18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</row>
    <row r="24" spans="3:69" ht="12">
      <c r="C24" s="15"/>
      <c r="D24" s="15"/>
      <c r="E24" s="15"/>
      <c r="F24" s="15"/>
      <c r="G24" s="15"/>
      <c r="H24" s="15"/>
      <c r="I24" s="15"/>
      <c r="J24" s="15"/>
      <c r="K24" s="22"/>
      <c r="L24" s="16"/>
      <c r="M24" s="15"/>
      <c r="N24" s="15"/>
      <c r="O24" s="16"/>
      <c r="P24" s="17"/>
      <c r="Q24" s="18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</row>
    <row r="25" spans="3:69" ht="12">
      <c r="C25" s="15"/>
      <c r="D25" s="15"/>
      <c r="E25" s="15"/>
      <c r="F25" s="15"/>
      <c r="G25" s="15"/>
      <c r="H25" s="15"/>
      <c r="I25" s="15"/>
      <c r="J25" s="15"/>
      <c r="K25" s="22"/>
      <c r="L25" s="16"/>
      <c r="M25" s="15"/>
      <c r="N25" s="15"/>
      <c r="O25" s="16"/>
      <c r="P25" s="17"/>
      <c r="Q25" s="18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</row>
    <row r="26" spans="3:69" ht="12">
      <c r="C26" s="15"/>
      <c r="D26" s="15"/>
      <c r="E26" s="15"/>
      <c r="F26" s="15"/>
      <c r="G26" s="15"/>
      <c r="H26" s="15"/>
      <c r="I26" s="15"/>
      <c r="J26" s="15"/>
      <c r="K26" s="22"/>
      <c r="L26" s="16"/>
      <c r="M26" s="15"/>
      <c r="N26" s="15"/>
      <c r="O26" s="16"/>
      <c r="P26" s="17"/>
      <c r="Q26" s="18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</row>
    <row r="27" spans="3:69" ht="12">
      <c r="C27" s="15"/>
      <c r="D27" s="15"/>
      <c r="E27" s="15"/>
      <c r="F27" s="15"/>
      <c r="G27" s="15"/>
      <c r="H27" s="15"/>
      <c r="I27" s="15"/>
      <c r="J27" s="15"/>
      <c r="K27" s="22"/>
      <c r="L27" s="16"/>
      <c r="M27" s="15"/>
      <c r="N27" s="15"/>
      <c r="O27" s="16"/>
      <c r="P27" s="17"/>
      <c r="Q27" s="18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</row>
    <row r="28" spans="3:69" ht="12">
      <c r="C28" s="15"/>
      <c r="D28" s="15"/>
      <c r="E28" s="15"/>
      <c r="F28" s="15"/>
      <c r="G28" s="15"/>
      <c r="H28" s="15"/>
      <c r="I28" s="15"/>
      <c r="J28" s="15"/>
      <c r="K28" s="22"/>
      <c r="L28" s="16"/>
      <c r="M28" s="15"/>
      <c r="N28" s="15"/>
      <c r="O28" s="16"/>
      <c r="P28" s="17"/>
      <c r="Q28" s="18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</row>
    <row r="29" spans="3:69" ht="12">
      <c r="C29" s="15"/>
      <c r="D29" s="15"/>
      <c r="E29" s="15"/>
      <c r="F29" s="15"/>
      <c r="G29" s="15"/>
      <c r="H29" s="15"/>
      <c r="I29" s="15"/>
      <c r="J29" s="15"/>
      <c r="K29" s="22"/>
      <c r="L29" s="16"/>
      <c r="M29" s="15"/>
      <c r="N29" s="15"/>
      <c r="O29" s="16"/>
      <c r="P29" s="17"/>
      <c r="Q29" s="18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</row>
    <row r="30" spans="3:69" ht="12">
      <c r="C30" s="15"/>
      <c r="D30" s="15"/>
      <c r="E30" s="15"/>
      <c r="F30" s="15"/>
      <c r="G30" s="15"/>
      <c r="H30" s="15"/>
      <c r="I30" s="15"/>
      <c r="J30" s="15"/>
      <c r="K30" s="22"/>
      <c r="L30" s="16"/>
      <c r="M30" s="15"/>
      <c r="N30" s="15"/>
      <c r="O30" s="16"/>
      <c r="P30" s="17"/>
      <c r="Q30" s="18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</row>
    <row r="31" spans="3:69" ht="12">
      <c r="C31" s="15"/>
      <c r="D31" s="15"/>
      <c r="E31" s="15"/>
      <c r="F31" s="15"/>
      <c r="G31" s="15"/>
      <c r="H31" s="15"/>
      <c r="I31" s="15"/>
      <c r="J31" s="15"/>
      <c r="K31" s="22"/>
      <c r="L31" s="16"/>
      <c r="M31" s="15"/>
      <c r="N31" s="15"/>
      <c r="O31" s="16"/>
      <c r="P31" s="17"/>
      <c r="Q31" s="18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</row>
    <row r="32" spans="3:69" ht="12">
      <c r="C32" s="15"/>
      <c r="D32" s="15"/>
      <c r="E32" s="15"/>
      <c r="F32" s="15"/>
      <c r="G32" s="15"/>
      <c r="H32" s="15"/>
      <c r="I32" s="15"/>
      <c r="J32" s="15"/>
      <c r="K32" s="22"/>
      <c r="L32" s="16"/>
      <c r="M32" s="15"/>
      <c r="N32" s="15"/>
      <c r="O32" s="16"/>
      <c r="P32" s="17"/>
      <c r="Q32" s="18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</row>
    <row r="33" spans="3:69" ht="12">
      <c r="C33" s="15"/>
      <c r="D33" s="15"/>
      <c r="E33" s="15"/>
      <c r="F33" s="15"/>
      <c r="G33" s="15"/>
      <c r="H33" s="15"/>
      <c r="I33" s="15"/>
      <c r="J33" s="15"/>
      <c r="K33" s="22"/>
      <c r="L33" s="16"/>
      <c r="M33" s="15"/>
      <c r="N33" s="15"/>
      <c r="O33" s="16"/>
      <c r="P33" s="17"/>
      <c r="Q33" s="18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</row>
    <row r="34" spans="3:69" ht="12">
      <c r="C34" s="15"/>
      <c r="D34" s="15"/>
      <c r="E34" s="15"/>
      <c r="F34" s="15"/>
      <c r="G34" s="15"/>
      <c r="H34" s="15"/>
      <c r="I34" s="15"/>
      <c r="J34" s="15"/>
      <c r="K34" s="22"/>
      <c r="L34" s="16"/>
      <c r="M34" s="15"/>
      <c r="N34" s="15"/>
      <c r="O34" s="16"/>
      <c r="P34" s="17"/>
      <c r="Q34" s="18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</row>
    <row r="35" spans="3:69" ht="12">
      <c r="C35" s="15"/>
      <c r="D35" s="15"/>
      <c r="E35" s="15"/>
      <c r="F35" s="15"/>
      <c r="G35" s="15"/>
      <c r="H35" s="15"/>
      <c r="I35" s="15"/>
      <c r="J35" s="15"/>
      <c r="K35" s="22"/>
      <c r="L35" s="16"/>
      <c r="M35" s="15"/>
      <c r="N35" s="15"/>
      <c r="O35" s="16"/>
      <c r="P35" s="17"/>
      <c r="Q35" s="18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</row>
    <row r="36" spans="3:69" ht="12">
      <c r="C36" s="15"/>
      <c r="D36" s="15"/>
      <c r="E36" s="15"/>
      <c r="F36" s="15"/>
      <c r="G36" s="15"/>
      <c r="H36" s="15"/>
      <c r="I36" s="15"/>
      <c r="J36" s="15"/>
      <c r="K36" s="22"/>
      <c r="L36" s="16"/>
      <c r="M36" s="15"/>
      <c r="N36" s="15"/>
      <c r="O36" s="16"/>
      <c r="P36" s="17"/>
      <c r="Q36" s="18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</row>
    <row r="37" spans="3:69" ht="12">
      <c r="C37" s="15"/>
      <c r="D37" s="15"/>
      <c r="E37" s="15"/>
      <c r="F37" s="15"/>
      <c r="G37" s="15"/>
      <c r="H37" s="15"/>
      <c r="I37" s="15"/>
      <c r="J37" s="15"/>
      <c r="K37" s="22"/>
      <c r="L37" s="16"/>
      <c r="M37" s="15"/>
      <c r="N37" s="15"/>
      <c r="O37" s="16"/>
      <c r="P37" s="17"/>
      <c r="Q37" s="18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</row>
    <row r="38" spans="3:69" ht="12">
      <c r="C38" s="15"/>
      <c r="D38" s="15"/>
      <c r="E38" s="15"/>
      <c r="F38" s="15"/>
      <c r="G38" s="15"/>
      <c r="H38" s="15"/>
      <c r="I38" s="15"/>
      <c r="J38" s="15"/>
      <c r="K38" s="22"/>
      <c r="L38" s="16"/>
      <c r="M38" s="15"/>
      <c r="N38" s="15"/>
      <c r="O38" s="16"/>
      <c r="P38" s="17"/>
      <c r="Q38" s="18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</row>
    <row r="39" spans="3:69" ht="12">
      <c r="C39" s="15"/>
      <c r="D39" s="15"/>
      <c r="E39" s="15"/>
      <c r="F39" s="15"/>
      <c r="G39" s="15"/>
      <c r="H39" s="15"/>
      <c r="I39" s="15"/>
      <c r="J39" s="15"/>
      <c r="K39" s="22"/>
      <c r="L39" s="16"/>
      <c r="M39" s="15"/>
      <c r="N39" s="15"/>
      <c r="O39" s="16"/>
      <c r="P39" s="17"/>
      <c r="Q39" s="18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</row>
    <row r="40" spans="3:69" ht="12">
      <c r="C40" s="15"/>
      <c r="D40" s="15"/>
      <c r="E40" s="15"/>
      <c r="F40" s="15"/>
      <c r="G40" s="15"/>
      <c r="H40" s="15"/>
      <c r="I40" s="15"/>
      <c r="J40" s="15"/>
      <c r="K40" s="22"/>
      <c r="L40" s="16"/>
      <c r="M40" s="15"/>
      <c r="N40" s="15"/>
      <c r="O40" s="16"/>
      <c r="P40" s="17"/>
      <c r="Q40" s="18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</row>
    <row r="41" spans="3:69" ht="12">
      <c r="C41" s="15"/>
      <c r="D41" s="15"/>
      <c r="E41" s="15"/>
      <c r="F41" s="15"/>
      <c r="G41" s="15"/>
      <c r="H41" s="15"/>
      <c r="I41" s="15"/>
      <c r="J41" s="15"/>
      <c r="K41" s="22"/>
      <c r="L41" s="16"/>
      <c r="M41" s="15"/>
      <c r="N41" s="15"/>
      <c r="O41" s="16"/>
      <c r="P41" s="17"/>
      <c r="Q41" s="18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</row>
    <row r="42" spans="3:69" ht="12">
      <c r="C42" s="15"/>
      <c r="D42" s="15"/>
      <c r="E42" s="15"/>
      <c r="F42" s="15"/>
      <c r="G42" s="15"/>
      <c r="H42" s="15"/>
      <c r="I42" s="15"/>
      <c r="J42" s="15"/>
      <c r="K42" s="22"/>
      <c r="L42" s="16"/>
      <c r="M42" s="15"/>
      <c r="N42" s="15"/>
      <c r="O42" s="16"/>
      <c r="P42" s="17"/>
      <c r="Q42" s="18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</row>
    <row r="43" spans="3:69" ht="12">
      <c r="C43" s="15"/>
      <c r="D43" s="15"/>
      <c r="E43" s="15"/>
      <c r="F43" s="15"/>
      <c r="G43" s="15"/>
      <c r="H43" s="15"/>
      <c r="I43" s="15"/>
      <c r="J43" s="15"/>
      <c r="K43" s="22"/>
      <c r="L43" s="16"/>
      <c r="M43" s="15"/>
      <c r="N43" s="15"/>
      <c r="O43" s="16"/>
      <c r="P43" s="17"/>
      <c r="Q43" s="18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</row>
    <row r="44" spans="3:69" ht="12">
      <c r="C44" s="15"/>
      <c r="D44" s="15"/>
      <c r="E44" s="15"/>
      <c r="F44" s="15"/>
      <c r="G44" s="15"/>
      <c r="H44" s="15"/>
      <c r="I44" s="15"/>
      <c r="J44" s="15"/>
      <c r="K44" s="22"/>
      <c r="L44" s="16"/>
      <c r="M44" s="15"/>
      <c r="N44" s="15"/>
      <c r="O44" s="16"/>
      <c r="P44" s="17"/>
      <c r="Q44" s="18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</row>
    <row r="45" spans="3:69" ht="12">
      <c r="C45" s="15"/>
      <c r="D45" s="15"/>
      <c r="E45" s="15"/>
      <c r="F45" s="15"/>
      <c r="G45" s="15"/>
      <c r="H45" s="15"/>
      <c r="I45" s="15"/>
      <c r="J45" s="15"/>
      <c r="K45" s="22"/>
      <c r="L45" s="16"/>
      <c r="M45" s="15"/>
      <c r="N45" s="15"/>
      <c r="O45" s="16"/>
      <c r="P45" s="17"/>
      <c r="Q45" s="18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</row>
    <row r="46" spans="3:69" ht="12">
      <c r="C46" s="15"/>
      <c r="D46" s="15"/>
      <c r="E46" s="15"/>
      <c r="F46" s="15"/>
      <c r="G46" s="15"/>
      <c r="H46" s="15"/>
      <c r="I46" s="15"/>
      <c r="J46" s="15"/>
      <c r="K46" s="22"/>
      <c r="L46" s="16"/>
      <c r="M46" s="15"/>
      <c r="N46" s="15"/>
      <c r="O46" s="16"/>
      <c r="P46" s="17"/>
      <c r="Q46" s="18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</row>
    <row r="47" spans="3:69" ht="12">
      <c r="C47" s="15"/>
      <c r="D47" s="15"/>
      <c r="E47" s="15"/>
      <c r="F47" s="15"/>
      <c r="G47" s="15"/>
      <c r="H47" s="15"/>
      <c r="I47" s="15"/>
      <c r="J47" s="15"/>
      <c r="K47" s="22"/>
      <c r="L47" s="16"/>
      <c r="M47" s="15"/>
      <c r="N47" s="15"/>
      <c r="O47" s="16"/>
      <c r="P47" s="17"/>
      <c r="Q47" s="18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</row>
    <row r="48" spans="3:69" ht="12">
      <c r="C48" s="15"/>
      <c r="D48" s="15"/>
      <c r="E48" s="15"/>
      <c r="F48" s="15"/>
      <c r="G48" s="15"/>
      <c r="H48" s="15"/>
      <c r="I48" s="15"/>
      <c r="J48" s="15"/>
      <c r="K48" s="22"/>
      <c r="L48" s="16"/>
      <c r="M48" s="15"/>
      <c r="N48" s="15"/>
      <c r="O48" s="16"/>
      <c r="P48" s="17"/>
      <c r="Q48" s="18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</row>
    <row r="49" spans="3:69" ht="12">
      <c r="C49" s="15"/>
      <c r="D49" s="15"/>
      <c r="E49" s="15"/>
      <c r="F49" s="15"/>
      <c r="G49" s="15"/>
      <c r="H49" s="15"/>
      <c r="I49" s="15"/>
      <c r="J49" s="15"/>
      <c r="K49" s="22"/>
      <c r="L49" s="16"/>
      <c r="M49" s="15"/>
      <c r="N49" s="15"/>
      <c r="O49" s="16"/>
      <c r="P49" s="17"/>
      <c r="Q49" s="18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</row>
    <row r="50" spans="3:69" ht="12">
      <c r="C50" s="15"/>
      <c r="D50" s="15"/>
      <c r="E50" s="15"/>
      <c r="F50" s="15"/>
      <c r="G50" s="15"/>
      <c r="H50" s="15"/>
      <c r="I50" s="15"/>
      <c r="J50" s="15"/>
      <c r="K50" s="22"/>
      <c r="L50" s="16"/>
      <c r="M50" s="15"/>
      <c r="N50" s="15"/>
      <c r="O50" s="16"/>
      <c r="P50" s="17"/>
      <c r="Q50" s="18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</row>
    <row r="51" spans="3:69" ht="12">
      <c r="C51" s="15"/>
      <c r="D51" s="15"/>
      <c r="E51" s="15"/>
      <c r="F51" s="15"/>
      <c r="G51" s="15"/>
      <c r="H51" s="15"/>
      <c r="I51" s="15"/>
      <c r="J51" s="15"/>
      <c r="K51" s="22"/>
      <c r="L51" s="16"/>
      <c r="M51" s="15"/>
      <c r="N51" s="15"/>
      <c r="O51" s="16"/>
      <c r="P51" s="17"/>
      <c r="Q51" s="18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</row>
    <row r="52" spans="3:69" ht="12">
      <c r="C52" s="15"/>
      <c r="D52" s="15"/>
      <c r="E52" s="15"/>
      <c r="F52" s="15"/>
      <c r="G52" s="15"/>
      <c r="H52" s="15"/>
      <c r="I52" s="15"/>
      <c r="J52" s="15"/>
      <c r="K52" s="22"/>
      <c r="L52" s="16"/>
      <c r="M52" s="15"/>
      <c r="N52" s="15"/>
      <c r="O52" s="16"/>
      <c r="P52" s="17"/>
      <c r="Q52" s="18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</row>
    <row r="53" spans="3:69" ht="12">
      <c r="C53" s="15"/>
      <c r="D53" s="15"/>
      <c r="E53" s="15"/>
      <c r="F53" s="15"/>
      <c r="G53" s="15"/>
      <c r="H53" s="15"/>
      <c r="I53" s="15"/>
      <c r="J53" s="15"/>
      <c r="K53" s="22"/>
      <c r="L53" s="16"/>
      <c r="M53" s="15"/>
      <c r="N53" s="15"/>
      <c r="O53" s="16"/>
      <c r="P53" s="17"/>
      <c r="Q53" s="18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</row>
    <row r="54" spans="3:69" ht="12">
      <c r="C54" s="15"/>
      <c r="D54" s="15"/>
      <c r="E54" s="15"/>
      <c r="F54" s="15"/>
      <c r="G54" s="15"/>
      <c r="H54" s="15"/>
      <c r="I54" s="15"/>
      <c r="J54" s="15"/>
      <c r="K54" s="22"/>
      <c r="L54" s="16"/>
      <c r="M54" s="15"/>
      <c r="N54" s="15"/>
      <c r="O54" s="16"/>
      <c r="P54" s="17"/>
      <c r="Q54" s="18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</row>
    <row r="55" spans="3:69" ht="12">
      <c r="C55" s="15"/>
      <c r="D55" s="15"/>
      <c r="E55" s="15"/>
      <c r="F55" s="15"/>
      <c r="G55" s="15"/>
      <c r="H55" s="15"/>
      <c r="I55" s="15"/>
      <c r="J55" s="15"/>
      <c r="K55" s="22"/>
      <c r="L55" s="16"/>
      <c r="M55" s="15"/>
      <c r="N55" s="15"/>
      <c r="O55" s="16"/>
      <c r="P55" s="17"/>
      <c r="Q55" s="18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</row>
    <row r="56" spans="3:69" ht="12">
      <c r="C56" s="15"/>
      <c r="D56" s="15"/>
      <c r="E56" s="15"/>
      <c r="F56" s="15"/>
      <c r="G56" s="15"/>
      <c r="H56" s="15"/>
      <c r="I56" s="15"/>
      <c r="J56" s="15"/>
      <c r="K56" s="22"/>
      <c r="L56" s="16"/>
      <c r="M56" s="15"/>
      <c r="N56" s="15"/>
      <c r="O56" s="16"/>
      <c r="P56" s="17"/>
      <c r="Q56" s="18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</row>
    <row r="57" spans="3:69" ht="12">
      <c r="C57" s="15"/>
      <c r="D57" s="15"/>
      <c r="E57" s="15"/>
      <c r="F57" s="15"/>
      <c r="G57" s="15"/>
      <c r="H57" s="15"/>
      <c r="I57" s="15"/>
      <c r="J57" s="15"/>
      <c r="K57" s="22"/>
      <c r="L57" s="16"/>
      <c r="M57" s="15"/>
      <c r="N57" s="15"/>
      <c r="O57" s="16"/>
      <c r="P57" s="17"/>
      <c r="Q57" s="18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</row>
    <row r="58" spans="3:69" ht="12">
      <c r="C58" s="15"/>
      <c r="D58" s="15"/>
      <c r="E58" s="15"/>
      <c r="F58" s="15"/>
      <c r="G58" s="15"/>
      <c r="H58" s="15"/>
      <c r="I58" s="15"/>
      <c r="J58" s="15"/>
      <c r="K58" s="22"/>
      <c r="L58" s="16"/>
      <c r="M58" s="15"/>
      <c r="N58" s="15"/>
      <c r="O58" s="16"/>
      <c r="P58" s="17"/>
      <c r="Q58" s="18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</row>
    <row r="59" spans="3:69" ht="12">
      <c r="C59" s="15"/>
      <c r="D59" s="15"/>
      <c r="E59" s="15"/>
      <c r="F59" s="15"/>
      <c r="G59" s="15"/>
      <c r="H59" s="15"/>
      <c r="I59" s="15"/>
      <c r="J59" s="15"/>
      <c r="K59" s="22"/>
      <c r="L59" s="16"/>
      <c r="M59" s="15"/>
      <c r="N59" s="15"/>
      <c r="O59" s="16"/>
      <c r="P59" s="17"/>
      <c r="Q59" s="18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</row>
    <row r="60" spans="3:69" ht="12">
      <c r="C60" s="15"/>
      <c r="D60" s="15"/>
      <c r="E60" s="15"/>
      <c r="F60" s="15"/>
      <c r="G60" s="15"/>
      <c r="H60" s="15"/>
      <c r="I60" s="15"/>
      <c r="J60" s="15"/>
      <c r="K60" s="22"/>
      <c r="L60" s="16"/>
      <c r="M60" s="15"/>
      <c r="N60" s="15"/>
      <c r="O60" s="16"/>
      <c r="P60" s="17"/>
      <c r="Q60" s="18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</row>
    <row r="61" spans="3:69" ht="12">
      <c r="C61" s="15"/>
      <c r="D61" s="15"/>
      <c r="E61" s="15"/>
      <c r="F61" s="15"/>
      <c r="G61" s="15"/>
      <c r="H61" s="15"/>
      <c r="I61" s="15"/>
      <c r="J61" s="15"/>
      <c r="K61" s="22"/>
      <c r="L61" s="16"/>
      <c r="M61" s="15"/>
      <c r="N61" s="15"/>
      <c r="O61" s="16"/>
      <c r="P61" s="17"/>
      <c r="Q61" s="18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</row>
    <row r="62" spans="3:69" ht="12">
      <c r="C62" s="15"/>
      <c r="D62" s="15"/>
      <c r="E62" s="15"/>
      <c r="F62" s="15"/>
      <c r="G62" s="15"/>
      <c r="H62" s="15"/>
      <c r="I62" s="15"/>
      <c r="J62" s="15"/>
      <c r="K62" s="22"/>
      <c r="L62" s="16"/>
      <c r="M62" s="15"/>
      <c r="N62" s="15"/>
      <c r="O62" s="16"/>
      <c r="P62" s="17"/>
      <c r="Q62" s="18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</row>
    <row r="63" spans="3:69" ht="12">
      <c r="C63" s="15"/>
      <c r="D63" s="15"/>
      <c r="E63" s="15"/>
      <c r="F63" s="15"/>
      <c r="G63" s="15"/>
      <c r="H63" s="15"/>
      <c r="I63" s="15"/>
      <c r="J63" s="15"/>
      <c r="K63" s="22"/>
      <c r="L63" s="16"/>
      <c r="M63" s="15"/>
      <c r="N63" s="15"/>
      <c r="O63" s="16"/>
      <c r="P63" s="17"/>
      <c r="Q63" s="18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</row>
    <row r="64" spans="3:69" ht="12">
      <c r="C64" s="15"/>
      <c r="D64" s="15"/>
      <c r="E64" s="15"/>
      <c r="F64" s="15"/>
      <c r="G64" s="15"/>
      <c r="H64" s="15"/>
      <c r="I64" s="15"/>
      <c r="J64" s="15"/>
      <c r="K64" s="22"/>
      <c r="L64" s="16"/>
      <c r="M64" s="15"/>
      <c r="N64" s="15"/>
      <c r="O64" s="16"/>
      <c r="P64" s="17"/>
      <c r="Q64" s="18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</row>
    <row r="65" spans="3:69" ht="12">
      <c r="C65" s="15"/>
      <c r="D65" s="15"/>
      <c r="E65" s="15"/>
      <c r="F65" s="15"/>
      <c r="G65" s="15"/>
      <c r="H65" s="15"/>
      <c r="I65" s="15"/>
      <c r="J65" s="15"/>
      <c r="K65" s="22"/>
      <c r="L65" s="16"/>
      <c r="M65" s="15"/>
      <c r="N65" s="15"/>
      <c r="O65" s="16"/>
      <c r="P65" s="17"/>
      <c r="Q65" s="18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</row>
    <row r="66" spans="3:69" ht="12">
      <c r="C66" s="15"/>
      <c r="D66" s="15"/>
      <c r="E66" s="15"/>
      <c r="F66" s="15"/>
      <c r="G66" s="15"/>
      <c r="H66" s="15"/>
      <c r="I66" s="15"/>
      <c r="J66" s="15"/>
      <c r="K66" s="22"/>
      <c r="L66" s="16"/>
      <c r="M66" s="15"/>
      <c r="N66" s="15"/>
      <c r="O66" s="16"/>
      <c r="P66" s="17"/>
      <c r="Q66" s="18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</row>
    <row r="67" spans="3:69" ht="12">
      <c r="C67" s="15"/>
      <c r="D67" s="15"/>
      <c r="E67" s="15"/>
      <c r="F67" s="15"/>
      <c r="G67" s="15"/>
      <c r="H67" s="15"/>
      <c r="I67" s="15"/>
      <c r="J67" s="15"/>
      <c r="K67" s="22"/>
      <c r="L67" s="16"/>
      <c r="M67" s="15"/>
      <c r="N67" s="15"/>
      <c r="O67" s="16"/>
      <c r="P67" s="17"/>
      <c r="Q67" s="18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</row>
    <row r="68" spans="3:69" ht="12">
      <c r="C68" s="15"/>
      <c r="D68" s="15"/>
      <c r="E68" s="15"/>
      <c r="F68" s="15"/>
      <c r="G68" s="15"/>
      <c r="H68" s="15"/>
      <c r="I68" s="15"/>
      <c r="J68" s="15"/>
      <c r="K68" s="22"/>
      <c r="L68" s="16"/>
      <c r="M68" s="15"/>
      <c r="N68" s="15"/>
      <c r="O68" s="16"/>
      <c r="P68" s="17"/>
      <c r="Q68" s="18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</row>
    <row r="69" spans="3:69" ht="12">
      <c r="C69" s="15"/>
      <c r="D69" s="15"/>
      <c r="E69" s="15"/>
      <c r="F69" s="15"/>
      <c r="G69" s="15"/>
      <c r="H69" s="15"/>
      <c r="I69" s="15"/>
      <c r="J69" s="15"/>
      <c r="K69" s="22"/>
      <c r="L69" s="16"/>
      <c r="M69" s="15"/>
      <c r="N69" s="15"/>
      <c r="O69" s="16"/>
      <c r="P69" s="17"/>
      <c r="Q69" s="18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</row>
    <row r="70" spans="3:69" ht="12">
      <c r="C70" s="15"/>
      <c r="D70" s="15"/>
      <c r="E70" s="15"/>
      <c r="F70" s="15"/>
      <c r="G70" s="15"/>
      <c r="H70" s="15"/>
      <c r="I70" s="15"/>
      <c r="J70" s="15"/>
      <c r="K70" s="22"/>
      <c r="L70" s="16"/>
      <c r="M70" s="15"/>
      <c r="N70" s="15"/>
      <c r="O70" s="16"/>
      <c r="P70" s="17"/>
      <c r="Q70" s="18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</row>
    <row r="71" spans="3:69" ht="12">
      <c r="C71" s="15"/>
      <c r="D71" s="15"/>
      <c r="E71" s="15"/>
      <c r="F71" s="15"/>
      <c r="G71" s="15"/>
      <c r="H71" s="15"/>
      <c r="I71" s="15"/>
      <c r="J71" s="15"/>
      <c r="K71" s="22"/>
      <c r="L71" s="16"/>
      <c r="M71" s="15"/>
      <c r="N71" s="15"/>
      <c r="O71" s="16"/>
      <c r="P71" s="17"/>
      <c r="Q71" s="18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</row>
    <row r="72" spans="3:69" ht="12">
      <c r="C72" s="15"/>
      <c r="D72" s="15"/>
      <c r="E72" s="15"/>
      <c r="F72" s="15"/>
      <c r="G72" s="15"/>
      <c r="H72" s="15"/>
      <c r="I72" s="15"/>
      <c r="J72" s="15"/>
      <c r="K72" s="22"/>
      <c r="L72" s="16"/>
      <c r="M72" s="15"/>
      <c r="N72" s="15"/>
      <c r="O72" s="16"/>
      <c r="P72" s="17"/>
      <c r="Q72" s="18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</row>
    <row r="73" spans="3:69" ht="12">
      <c r="C73" s="15"/>
      <c r="D73" s="15"/>
      <c r="E73" s="15"/>
      <c r="F73" s="15"/>
      <c r="G73" s="15"/>
      <c r="H73" s="15"/>
      <c r="I73" s="15"/>
      <c r="J73" s="15"/>
      <c r="K73" s="22"/>
      <c r="L73" s="16"/>
      <c r="M73" s="15"/>
      <c r="N73" s="15"/>
      <c r="O73" s="16"/>
      <c r="P73" s="17"/>
      <c r="Q73" s="18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</row>
    <row r="74" spans="3:69" ht="12">
      <c r="C74" s="15"/>
      <c r="D74" s="15"/>
      <c r="E74" s="15"/>
      <c r="F74" s="15"/>
      <c r="G74" s="15"/>
      <c r="H74" s="15"/>
      <c r="I74" s="15"/>
      <c r="J74" s="15"/>
      <c r="K74" s="22"/>
      <c r="L74" s="16"/>
      <c r="M74" s="15"/>
      <c r="N74" s="15"/>
      <c r="O74" s="16"/>
      <c r="P74" s="17"/>
      <c r="Q74" s="18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</row>
    <row r="75" spans="3:69" ht="12">
      <c r="C75" s="15"/>
      <c r="D75" s="15"/>
      <c r="E75" s="15"/>
      <c r="F75" s="15"/>
      <c r="G75" s="15"/>
      <c r="H75" s="15"/>
      <c r="I75" s="15"/>
      <c r="J75" s="15"/>
      <c r="K75" s="22"/>
      <c r="L75" s="16"/>
      <c r="M75" s="15"/>
      <c r="N75" s="15"/>
      <c r="O75" s="16"/>
      <c r="P75" s="17"/>
      <c r="Q75" s="18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</row>
    <row r="76" spans="3:69" ht="12">
      <c r="C76" s="15"/>
      <c r="D76" s="15"/>
      <c r="E76" s="15"/>
      <c r="F76" s="15"/>
      <c r="G76" s="15"/>
      <c r="H76" s="15"/>
      <c r="I76" s="15"/>
      <c r="J76" s="15"/>
      <c r="K76" s="22"/>
      <c r="L76" s="16"/>
      <c r="M76" s="15"/>
      <c r="N76" s="15"/>
      <c r="O76" s="16"/>
      <c r="P76" s="17"/>
      <c r="Q76" s="18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</row>
    <row r="77" spans="3:69" ht="12">
      <c r="C77" s="15"/>
      <c r="D77" s="15"/>
      <c r="E77" s="15"/>
      <c r="F77" s="15"/>
      <c r="G77" s="15"/>
      <c r="H77" s="15"/>
      <c r="I77" s="15"/>
      <c r="J77" s="15"/>
      <c r="K77" s="22"/>
      <c r="L77" s="16"/>
      <c r="M77" s="15"/>
      <c r="N77" s="15"/>
      <c r="O77" s="16"/>
      <c r="P77" s="17"/>
      <c r="Q77" s="18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</row>
    <row r="78" spans="3:69" ht="12">
      <c r="C78" s="15"/>
      <c r="D78" s="15"/>
      <c r="E78" s="15"/>
      <c r="F78" s="15"/>
      <c r="G78" s="15"/>
      <c r="H78" s="15"/>
      <c r="I78" s="15"/>
      <c r="J78" s="15"/>
      <c r="K78" s="22"/>
      <c r="L78" s="16"/>
      <c r="M78" s="15"/>
      <c r="N78" s="15"/>
      <c r="O78" s="16"/>
      <c r="P78" s="17"/>
      <c r="Q78" s="18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</row>
    <row r="79" spans="3:69" ht="12">
      <c r="C79" s="15"/>
      <c r="D79" s="15"/>
      <c r="E79" s="15"/>
      <c r="F79" s="15"/>
      <c r="G79" s="15"/>
      <c r="H79" s="15"/>
      <c r="I79" s="15"/>
      <c r="J79" s="15"/>
      <c r="K79" s="22"/>
      <c r="L79" s="16"/>
      <c r="M79" s="15"/>
      <c r="N79" s="15"/>
      <c r="O79" s="16"/>
      <c r="P79" s="17"/>
      <c r="Q79" s="18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</row>
    <row r="80" spans="3:69" ht="12">
      <c r="C80" s="15"/>
      <c r="D80" s="15"/>
      <c r="E80" s="15"/>
      <c r="F80" s="15"/>
      <c r="G80" s="15"/>
      <c r="H80" s="15"/>
      <c r="I80" s="15"/>
      <c r="J80" s="15"/>
      <c r="K80" s="22"/>
      <c r="L80" s="16"/>
      <c r="M80" s="15"/>
      <c r="N80" s="15"/>
      <c r="O80" s="16"/>
      <c r="P80" s="17"/>
      <c r="Q80" s="18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</row>
    <row r="81" spans="3:69" ht="12">
      <c r="C81" s="15"/>
      <c r="D81" s="15"/>
      <c r="E81" s="15"/>
      <c r="F81" s="15"/>
      <c r="G81" s="15"/>
      <c r="H81" s="15"/>
      <c r="I81" s="15"/>
      <c r="J81" s="15"/>
      <c r="K81" s="22"/>
      <c r="L81" s="16"/>
      <c r="M81" s="15"/>
      <c r="N81" s="15"/>
      <c r="O81" s="16"/>
      <c r="P81" s="17"/>
      <c r="Q81" s="18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</row>
    <row r="82" spans="3:69" ht="12">
      <c r="C82" s="15"/>
      <c r="D82" s="15"/>
      <c r="E82" s="15"/>
      <c r="F82" s="15"/>
      <c r="G82" s="15"/>
      <c r="H82" s="15"/>
      <c r="I82" s="15"/>
      <c r="J82" s="15"/>
      <c r="K82" s="22"/>
      <c r="L82" s="16"/>
      <c r="M82" s="15"/>
      <c r="N82" s="15"/>
      <c r="O82" s="16"/>
      <c r="P82" s="17"/>
      <c r="Q82" s="18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</row>
    <row r="83" spans="3:69" ht="12">
      <c r="C83" s="15"/>
      <c r="D83" s="15"/>
      <c r="E83" s="15"/>
      <c r="F83" s="15"/>
      <c r="G83" s="15"/>
      <c r="H83" s="15"/>
      <c r="I83" s="15"/>
      <c r="J83" s="15"/>
      <c r="K83" s="22"/>
      <c r="L83" s="16"/>
      <c r="M83" s="15"/>
      <c r="N83" s="15"/>
      <c r="O83" s="16"/>
      <c r="P83" s="17"/>
      <c r="Q83" s="18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</row>
    <row r="84" spans="3:69" ht="12">
      <c r="C84" s="15"/>
      <c r="D84" s="15"/>
      <c r="E84" s="15"/>
      <c r="F84" s="15"/>
      <c r="G84" s="15"/>
      <c r="H84" s="15"/>
      <c r="I84" s="15"/>
      <c r="J84" s="15"/>
      <c r="K84" s="22"/>
      <c r="L84" s="16"/>
      <c r="M84" s="15"/>
      <c r="N84" s="15"/>
      <c r="O84" s="16"/>
      <c r="P84" s="17"/>
      <c r="Q84" s="18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</row>
    <row r="85" spans="3:69" ht="12">
      <c r="C85" s="15"/>
      <c r="D85" s="15"/>
      <c r="E85" s="15"/>
      <c r="F85" s="15"/>
      <c r="G85" s="15"/>
      <c r="H85" s="15"/>
      <c r="I85" s="15"/>
      <c r="J85" s="15"/>
      <c r="K85" s="22"/>
      <c r="L85" s="16"/>
      <c r="M85" s="15"/>
      <c r="N85" s="15"/>
      <c r="O85" s="16"/>
      <c r="P85" s="17"/>
      <c r="Q85" s="18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</row>
    <row r="86" spans="3:69" ht="12">
      <c r="C86" s="15"/>
      <c r="D86" s="15"/>
      <c r="E86" s="15"/>
      <c r="F86" s="15"/>
      <c r="G86" s="15"/>
      <c r="H86" s="15"/>
      <c r="I86" s="15"/>
      <c r="J86" s="15"/>
      <c r="K86" s="22"/>
      <c r="L86" s="16"/>
      <c r="M86" s="15"/>
      <c r="N86" s="15"/>
      <c r="O86" s="16"/>
      <c r="P86" s="17"/>
      <c r="Q86" s="18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</row>
    <row r="87" spans="3:69" ht="12">
      <c r="C87" s="15"/>
      <c r="D87" s="15"/>
      <c r="E87" s="15"/>
      <c r="F87" s="15"/>
      <c r="G87" s="15"/>
      <c r="H87" s="15"/>
      <c r="I87" s="15"/>
      <c r="J87" s="15"/>
      <c r="K87" s="22"/>
      <c r="L87" s="16"/>
      <c r="M87" s="15"/>
      <c r="N87" s="15"/>
      <c r="O87" s="16"/>
      <c r="P87" s="17"/>
      <c r="Q87" s="18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</row>
    <row r="88" spans="3:69" ht="12">
      <c r="C88" s="15"/>
      <c r="D88" s="15"/>
      <c r="E88" s="15"/>
      <c r="F88" s="15"/>
      <c r="G88" s="15"/>
      <c r="H88" s="15"/>
      <c r="I88" s="15"/>
      <c r="J88" s="15"/>
      <c r="K88" s="22"/>
      <c r="L88" s="16"/>
      <c r="M88" s="15"/>
      <c r="N88" s="15"/>
      <c r="O88" s="16"/>
      <c r="P88" s="17"/>
      <c r="Q88" s="18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</row>
    <row r="89" spans="3:69" ht="12">
      <c r="C89" s="15"/>
      <c r="D89" s="15"/>
      <c r="E89" s="15"/>
      <c r="F89" s="15"/>
      <c r="G89" s="15"/>
      <c r="H89" s="15"/>
      <c r="I89" s="15"/>
      <c r="J89" s="15"/>
      <c r="K89" s="22"/>
      <c r="L89" s="16"/>
      <c r="M89" s="15"/>
      <c r="N89" s="15"/>
      <c r="O89" s="16"/>
      <c r="P89" s="17"/>
      <c r="Q89" s="18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</row>
    <row r="90" spans="3:69" ht="12">
      <c r="C90" s="15"/>
      <c r="D90" s="15"/>
      <c r="E90" s="15"/>
      <c r="F90" s="15"/>
      <c r="G90" s="15"/>
      <c r="H90" s="15"/>
      <c r="I90" s="15"/>
      <c r="J90" s="15"/>
      <c r="K90" s="22"/>
      <c r="L90" s="16"/>
      <c r="M90" s="15"/>
      <c r="N90" s="15"/>
      <c r="O90" s="16"/>
      <c r="P90" s="17"/>
      <c r="Q90" s="18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</row>
    <row r="91" spans="3:69" ht="12">
      <c r="C91" s="15"/>
      <c r="D91" s="15"/>
      <c r="E91" s="15"/>
      <c r="F91" s="15"/>
      <c r="G91" s="15"/>
      <c r="H91" s="15"/>
      <c r="I91" s="15"/>
      <c r="J91" s="15"/>
      <c r="K91" s="22"/>
      <c r="L91" s="16"/>
      <c r="M91" s="15"/>
      <c r="N91" s="15"/>
      <c r="O91" s="16"/>
      <c r="P91" s="17"/>
      <c r="Q91" s="18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</row>
    <row r="92" spans="3:69" ht="12">
      <c r="C92" s="15"/>
      <c r="D92" s="15"/>
      <c r="E92" s="15"/>
      <c r="F92" s="15"/>
      <c r="G92" s="15"/>
      <c r="H92" s="15"/>
      <c r="I92" s="15"/>
      <c r="J92" s="15"/>
      <c r="K92" s="22"/>
      <c r="L92" s="16"/>
      <c r="M92" s="15"/>
      <c r="N92" s="15"/>
      <c r="O92" s="16"/>
      <c r="P92" s="17"/>
      <c r="Q92" s="18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</row>
    <row r="93" spans="3:69" ht="12">
      <c r="C93" s="15"/>
      <c r="D93" s="15"/>
      <c r="E93" s="15"/>
      <c r="F93" s="15"/>
      <c r="G93" s="15"/>
      <c r="H93" s="15"/>
      <c r="I93" s="15"/>
      <c r="J93" s="15"/>
      <c r="K93" s="22"/>
      <c r="L93" s="16"/>
      <c r="M93" s="15"/>
      <c r="N93" s="15"/>
      <c r="O93" s="16"/>
      <c r="P93" s="17"/>
      <c r="Q93" s="18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</row>
    <row r="94" spans="3:69" ht="12">
      <c r="C94" s="15"/>
      <c r="D94" s="15"/>
      <c r="E94" s="15"/>
      <c r="F94" s="15"/>
      <c r="G94" s="15"/>
      <c r="H94" s="15"/>
      <c r="I94" s="15"/>
      <c r="J94" s="15"/>
      <c r="K94" s="22"/>
      <c r="L94" s="16"/>
      <c r="M94" s="15"/>
      <c r="N94" s="15"/>
      <c r="O94" s="16"/>
      <c r="P94" s="17"/>
      <c r="Q94" s="18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</row>
    <row r="95" spans="3:69" ht="12">
      <c r="C95" s="15"/>
      <c r="D95" s="15"/>
      <c r="E95" s="15"/>
      <c r="F95" s="15"/>
      <c r="G95" s="15"/>
      <c r="H95" s="15"/>
      <c r="I95" s="15"/>
      <c r="J95" s="15"/>
      <c r="K95" s="22"/>
      <c r="L95" s="16"/>
      <c r="M95" s="15"/>
      <c r="N95" s="15"/>
      <c r="O95" s="16"/>
      <c r="P95" s="17"/>
      <c r="Q95" s="18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</row>
    <row r="96" spans="3:69" ht="12">
      <c r="C96" s="15"/>
      <c r="D96" s="15"/>
      <c r="E96" s="15"/>
      <c r="F96" s="15"/>
      <c r="G96" s="15"/>
      <c r="H96" s="15"/>
      <c r="I96" s="15"/>
      <c r="J96" s="15"/>
      <c r="K96" s="22"/>
      <c r="L96" s="16"/>
      <c r="M96" s="15"/>
      <c r="N96" s="15"/>
      <c r="O96" s="16"/>
      <c r="P96" s="17"/>
      <c r="Q96" s="18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</row>
    <row r="97" spans="3:69" ht="12">
      <c r="C97" s="15"/>
      <c r="D97" s="15"/>
      <c r="E97" s="15"/>
      <c r="F97" s="15"/>
      <c r="G97" s="15"/>
      <c r="H97" s="15"/>
      <c r="I97" s="15"/>
      <c r="J97" s="15"/>
      <c r="K97" s="22"/>
      <c r="L97" s="16"/>
      <c r="M97" s="15"/>
      <c r="N97" s="15"/>
      <c r="O97" s="16"/>
      <c r="P97" s="17"/>
      <c r="Q97" s="18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</row>
    <row r="98" spans="3:69" ht="12">
      <c r="C98" s="15"/>
      <c r="D98" s="15"/>
      <c r="E98" s="15"/>
      <c r="F98" s="15"/>
      <c r="G98" s="15"/>
      <c r="H98" s="15"/>
      <c r="I98" s="15"/>
      <c r="J98" s="15"/>
      <c r="K98" s="22"/>
      <c r="L98" s="16"/>
      <c r="M98" s="15"/>
      <c r="N98" s="15"/>
      <c r="O98" s="16"/>
      <c r="P98" s="17"/>
      <c r="Q98" s="18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</row>
    <row r="99" spans="3:69" ht="12">
      <c r="C99" s="15"/>
      <c r="D99" s="15"/>
      <c r="E99" s="15"/>
      <c r="F99" s="15"/>
      <c r="G99" s="15"/>
      <c r="H99" s="15"/>
      <c r="I99" s="15"/>
      <c r="J99" s="15"/>
      <c r="K99" s="22"/>
      <c r="L99" s="16"/>
      <c r="M99" s="15"/>
      <c r="N99" s="15"/>
      <c r="O99" s="16"/>
      <c r="P99" s="17"/>
      <c r="Q99" s="18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</row>
    <row r="100" spans="3:69" ht="12">
      <c r="C100" s="15"/>
      <c r="D100" s="15"/>
      <c r="E100" s="15"/>
      <c r="F100" s="15"/>
      <c r="G100" s="15"/>
      <c r="H100" s="15"/>
      <c r="I100" s="15"/>
      <c r="J100" s="15"/>
      <c r="K100" s="22"/>
      <c r="L100" s="16"/>
      <c r="M100" s="15"/>
      <c r="N100" s="15"/>
      <c r="O100" s="16"/>
      <c r="P100" s="17"/>
      <c r="Q100" s="18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</row>
    <row r="101" spans="3:69" ht="12">
      <c r="C101" s="15"/>
      <c r="D101" s="15"/>
      <c r="E101" s="15"/>
      <c r="F101" s="15"/>
      <c r="G101" s="15"/>
      <c r="H101" s="15"/>
      <c r="I101" s="15"/>
      <c r="J101" s="15"/>
      <c r="K101" s="22"/>
      <c r="L101" s="16"/>
      <c r="M101" s="15"/>
      <c r="N101" s="15"/>
      <c r="O101" s="16"/>
      <c r="P101" s="17"/>
      <c r="Q101" s="18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</row>
    <row r="102" spans="3:69" ht="12">
      <c r="C102" s="15"/>
      <c r="D102" s="15"/>
      <c r="E102" s="15"/>
      <c r="F102" s="15"/>
      <c r="G102" s="15"/>
      <c r="H102" s="15"/>
      <c r="I102" s="15"/>
      <c r="J102" s="15"/>
      <c r="K102" s="22"/>
      <c r="L102" s="16"/>
      <c r="M102" s="15"/>
      <c r="N102" s="15"/>
      <c r="O102" s="16"/>
      <c r="P102" s="17"/>
      <c r="Q102" s="18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</row>
    <row r="103" spans="3:69" ht="12">
      <c r="C103" s="15"/>
      <c r="D103" s="15"/>
      <c r="E103" s="15"/>
      <c r="F103" s="15"/>
      <c r="G103" s="15"/>
      <c r="H103" s="15"/>
      <c r="I103" s="15"/>
      <c r="J103" s="15"/>
      <c r="K103" s="22"/>
      <c r="L103" s="16"/>
      <c r="M103" s="15"/>
      <c r="N103" s="15"/>
      <c r="O103" s="16"/>
      <c r="P103" s="17"/>
      <c r="Q103" s="18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</row>
    <row r="104" spans="3:69" ht="12">
      <c r="C104" s="15"/>
      <c r="D104" s="15"/>
      <c r="E104" s="15"/>
      <c r="F104" s="15"/>
      <c r="G104" s="15"/>
      <c r="H104" s="15"/>
      <c r="I104" s="15"/>
      <c r="J104" s="15"/>
      <c r="K104" s="22"/>
      <c r="L104" s="16"/>
      <c r="M104" s="15"/>
      <c r="N104" s="15"/>
      <c r="O104" s="16"/>
      <c r="P104" s="17"/>
      <c r="Q104" s="18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</row>
    <row r="105" spans="3:69" ht="12">
      <c r="C105" s="15"/>
      <c r="D105" s="15"/>
      <c r="E105" s="15"/>
      <c r="F105" s="15"/>
      <c r="G105" s="15"/>
      <c r="H105" s="15"/>
      <c r="I105" s="15"/>
      <c r="J105" s="15"/>
      <c r="K105" s="22"/>
      <c r="L105" s="16"/>
      <c r="M105" s="15"/>
      <c r="N105" s="15"/>
      <c r="O105" s="16"/>
      <c r="P105" s="17"/>
      <c r="Q105" s="18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</row>
    <row r="106" spans="3:69" ht="12">
      <c r="C106" s="15"/>
      <c r="D106" s="15"/>
      <c r="E106" s="15"/>
      <c r="F106" s="15"/>
      <c r="G106" s="15"/>
      <c r="H106" s="15"/>
      <c r="I106" s="15"/>
      <c r="J106" s="15"/>
      <c r="K106" s="22"/>
      <c r="L106" s="16"/>
      <c r="M106" s="15"/>
      <c r="N106" s="15"/>
      <c r="O106" s="16"/>
      <c r="P106" s="17"/>
      <c r="Q106" s="18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</row>
    <row r="107" spans="3:69" ht="12">
      <c r="C107" s="15"/>
      <c r="D107" s="15"/>
      <c r="E107" s="15"/>
      <c r="F107" s="15"/>
      <c r="G107" s="15"/>
      <c r="H107" s="15"/>
      <c r="I107" s="15"/>
      <c r="J107" s="15"/>
      <c r="K107" s="22"/>
      <c r="L107" s="16"/>
      <c r="M107" s="15"/>
      <c r="N107" s="15"/>
      <c r="O107" s="16"/>
      <c r="P107" s="17"/>
      <c r="Q107" s="18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</row>
    <row r="108" spans="3:69" ht="12">
      <c r="C108" s="15"/>
      <c r="D108" s="15"/>
      <c r="E108" s="15"/>
      <c r="F108" s="15"/>
      <c r="G108" s="15"/>
      <c r="H108" s="15"/>
      <c r="I108" s="15"/>
      <c r="J108" s="15"/>
      <c r="K108" s="22"/>
      <c r="L108" s="16"/>
      <c r="M108" s="15"/>
      <c r="N108" s="15"/>
      <c r="O108" s="16"/>
      <c r="P108" s="17"/>
      <c r="Q108" s="18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</row>
    <row r="109" spans="3:69" ht="12">
      <c r="C109" s="15"/>
      <c r="D109" s="15"/>
      <c r="E109" s="15"/>
      <c r="F109" s="15"/>
      <c r="G109" s="15"/>
      <c r="H109" s="15"/>
      <c r="I109" s="15"/>
      <c r="J109" s="15"/>
      <c r="K109" s="22"/>
      <c r="L109" s="16"/>
      <c r="M109" s="15"/>
      <c r="N109" s="15"/>
      <c r="O109" s="16"/>
      <c r="P109" s="17"/>
      <c r="Q109" s="18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</row>
    <row r="110" spans="3:69" ht="12">
      <c r="C110" s="15"/>
      <c r="D110" s="15"/>
      <c r="E110" s="15"/>
      <c r="F110" s="15"/>
      <c r="G110" s="15"/>
      <c r="H110" s="15"/>
      <c r="I110" s="15"/>
      <c r="J110" s="15"/>
      <c r="K110" s="22"/>
      <c r="L110" s="16"/>
      <c r="M110" s="15"/>
      <c r="N110" s="15"/>
      <c r="O110" s="16"/>
      <c r="P110" s="17"/>
      <c r="Q110" s="18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</row>
    <row r="111" spans="3:69" ht="12">
      <c r="C111" s="15"/>
      <c r="D111" s="15"/>
      <c r="E111" s="15"/>
      <c r="F111" s="15"/>
      <c r="G111" s="15"/>
      <c r="H111" s="15"/>
      <c r="I111" s="15"/>
      <c r="J111" s="15"/>
      <c r="K111" s="22"/>
      <c r="L111" s="16"/>
      <c r="M111" s="15"/>
      <c r="N111" s="15"/>
      <c r="O111" s="16"/>
      <c r="P111" s="17"/>
      <c r="Q111" s="18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</row>
    <row r="112" spans="3:69" ht="12">
      <c r="C112" s="15"/>
      <c r="D112" s="15"/>
      <c r="E112" s="15"/>
      <c r="F112" s="15"/>
      <c r="G112" s="15"/>
      <c r="H112" s="15"/>
      <c r="I112" s="15"/>
      <c r="J112" s="15"/>
      <c r="K112" s="22"/>
      <c r="L112" s="16"/>
      <c r="M112" s="15"/>
      <c r="N112" s="15"/>
      <c r="O112" s="16"/>
      <c r="P112" s="17"/>
      <c r="Q112" s="18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</row>
    <row r="113" spans="3:69" ht="12">
      <c r="C113" s="15"/>
      <c r="D113" s="15"/>
      <c r="E113" s="15"/>
      <c r="F113" s="15"/>
      <c r="G113" s="15"/>
      <c r="H113" s="15"/>
      <c r="I113" s="15"/>
      <c r="J113" s="15"/>
      <c r="K113" s="22"/>
      <c r="L113" s="16"/>
      <c r="M113" s="15"/>
      <c r="N113" s="15"/>
      <c r="O113" s="16"/>
      <c r="P113" s="17"/>
      <c r="Q113" s="18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</row>
    <row r="114" spans="3:69" ht="12">
      <c r="C114" s="15"/>
      <c r="D114" s="15"/>
      <c r="E114" s="15"/>
      <c r="F114" s="15"/>
      <c r="G114" s="15"/>
      <c r="H114" s="15"/>
      <c r="I114" s="15"/>
      <c r="J114" s="15"/>
      <c r="K114" s="22"/>
      <c r="L114" s="16"/>
      <c r="M114" s="15"/>
      <c r="N114" s="15"/>
      <c r="O114" s="16"/>
      <c r="P114" s="17"/>
      <c r="Q114" s="18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</row>
    <row r="115" spans="3:69" ht="12">
      <c r="C115" s="15"/>
      <c r="D115" s="15"/>
      <c r="E115" s="15"/>
      <c r="F115" s="15"/>
      <c r="G115" s="15"/>
      <c r="H115" s="15"/>
      <c r="I115" s="15"/>
      <c r="J115" s="15"/>
      <c r="K115" s="22"/>
      <c r="L115" s="16"/>
      <c r="M115" s="15"/>
      <c r="N115" s="15"/>
      <c r="O115" s="16"/>
      <c r="P115" s="17"/>
      <c r="Q115" s="18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</row>
    <row r="116" spans="3:69" ht="12">
      <c r="C116" s="15"/>
      <c r="D116" s="15"/>
      <c r="E116" s="15"/>
      <c r="F116" s="15"/>
      <c r="G116" s="15"/>
      <c r="H116" s="15"/>
      <c r="I116" s="15"/>
      <c r="J116" s="15"/>
      <c r="K116" s="22"/>
      <c r="L116" s="16"/>
      <c r="M116" s="15"/>
      <c r="N116" s="15"/>
      <c r="O116" s="16"/>
      <c r="P116" s="17"/>
      <c r="Q116" s="18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</row>
    <row r="117" spans="3:69" ht="12">
      <c r="C117" s="15"/>
      <c r="D117" s="15"/>
      <c r="E117" s="15"/>
      <c r="F117" s="15"/>
      <c r="G117" s="15"/>
      <c r="H117" s="15"/>
      <c r="I117" s="15"/>
      <c r="J117" s="15"/>
      <c r="K117" s="22"/>
      <c r="L117" s="16"/>
      <c r="M117" s="15"/>
      <c r="N117" s="15"/>
      <c r="O117" s="16"/>
      <c r="P117" s="17"/>
      <c r="Q117" s="18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</row>
    <row r="118" spans="3:69" ht="12">
      <c r="C118" s="15"/>
      <c r="D118" s="15"/>
      <c r="E118" s="15"/>
      <c r="F118" s="15"/>
      <c r="G118" s="15"/>
      <c r="H118" s="15"/>
      <c r="I118" s="15"/>
      <c r="J118" s="15"/>
      <c r="K118" s="22"/>
      <c r="L118" s="16"/>
      <c r="M118" s="15"/>
      <c r="N118" s="15"/>
      <c r="O118" s="16"/>
      <c r="P118" s="17"/>
      <c r="Q118" s="18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</row>
    <row r="119" spans="3:69" ht="12">
      <c r="C119" s="15"/>
      <c r="D119" s="15"/>
      <c r="E119" s="15"/>
      <c r="F119" s="15"/>
      <c r="G119" s="15"/>
      <c r="H119" s="15"/>
      <c r="I119" s="15"/>
      <c r="J119" s="15"/>
      <c r="K119" s="22"/>
      <c r="L119" s="16"/>
      <c r="M119" s="15"/>
      <c r="N119" s="15"/>
      <c r="O119" s="16"/>
      <c r="P119" s="17"/>
      <c r="Q119" s="18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</row>
    <row r="120" spans="3:69" ht="12">
      <c r="C120" s="15"/>
      <c r="D120" s="15"/>
      <c r="E120" s="15"/>
      <c r="F120" s="15"/>
      <c r="G120" s="15"/>
      <c r="H120" s="15"/>
      <c r="I120" s="15"/>
      <c r="J120" s="15"/>
      <c r="K120" s="22"/>
      <c r="L120" s="16"/>
      <c r="M120" s="15"/>
      <c r="N120" s="15"/>
      <c r="O120" s="16"/>
      <c r="P120" s="17"/>
      <c r="Q120" s="18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</row>
    <row r="121" spans="3:69" ht="12">
      <c r="C121" s="15"/>
      <c r="D121" s="15"/>
      <c r="E121" s="15"/>
      <c r="F121" s="15"/>
      <c r="G121" s="15"/>
      <c r="H121" s="15"/>
      <c r="I121" s="15"/>
      <c r="J121" s="15"/>
      <c r="K121" s="22"/>
      <c r="L121" s="16"/>
      <c r="M121" s="15"/>
      <c r="N121" s="15"/>
      <c r="O121" s="16"/>
      <c r="P121" s="17"/>
      <c r="Q121" s="18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</row>
    <row r="122" spans="3:69" ht="12">
      <c r="C122" s="15"/>
      <c r="D122" s="15"/>
      <c r="E122" s="15"/>
      <c r="F122" s="15"/>
      <c r="G122" s="15"/>
      <c r="H122" s="15"/>
      <c r="I122" s="15"/>
      <c r="J122" s="15"/>
      <c r="K122" s="22"/>
      <c r="L122" s="16"/>
      <c r="M122" s="15"/>
      <c r="N122" s="15"/>
      <c r="O122" s="16"/>
      <c r="P122" s="17"/>
      <c r="Q122" s="18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</row>
    <row r="123" spans="3:69" ht="12">
      <c r="C123" s="15"/>
      <c r="D123" s="15"/>
      <c r="E123" s="15"/>
      <c r="F123" s="15"/>
      <c r="G123" s="15"/>
      <c r="H123" s="15"/>
      <c r="I123" s="15"/>
      <c r="J123" s="15"/>
      <c r="K123" s="22"/>
      <c r="L123" s="16"/>
      <c r="M123" s="15"/>
      <c r="N123" s="15"/>
      <c r="O123" s="16"/>
      <c r="P123" s="17"/>
      <c r="Q123" s="18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</row>
    <row r="124" spans="3:69" ht="12">
      <c r="C124" s="15"/>
      <c r="D124" s="15"/>
      <c r="E124" s="15"/>
      <c r="F124" s="15"/>
      <c r="G124" s="15"/>
      <c r="H124" s="15"/>
      <c r="I124" s="15"/>
      <c r="J124" s="15"/>
      <c r="K124" s="22"/>
      <c r="L124" s="16"/>
      <c r="M124" s="15"/>
      <c r="N124" s="15"/>
      <c r="O124" s="16"/>
      <c r="P124" s="17"/>
      <c r="Q124" s="18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</row>
    <row r="125" spans="3:69" ht="12">
      <c r="C125" s="15"/>
      <c r="D125" s="15"/>
      <c r="E125" s="15"/>
      <c r="F125" s="15"/>
      <c r="G125" s="15"/>
      <c r="H125" s="15"/>
      <c r="I125" s="15"/>
      <c r="J125" s="15"/>
      <c r="K125" s="22"/>
      <c r="L125" s="16"/>
      <c r="M125" s="15"/>
      <c r="N125" s="15"/>
      <c r="O125" s="16"/>
      <c r="P125" s="17"/>
      <c r="Q125" s="18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</row>
    <row r="126" spans="3:69" ht="12">
      <c r="C126" s="15"/>
      <c r="D126" s="15"/>
      <c r="E126" s="15"/>
      <c r="F126" s="15"/>
      <c r="G126" s="15"/>
      <c r="H126" s="15"/>
      <c r="I126" s="15"/>
      <c r="J126" s="15"/>
      <c r="K126" s="22"/>
      <c r="L126" s="16"/>
      <c r="M126" s="15"/>
      <c r="N126" s="15"/>
      <c r="O126" s="16"/>
      <c r="P126" s="17"/>
      <c r="Q126" s="18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</row>
    <row r="127" spans="3:69" ht="12">
      <c r="C127" s="15"/>
      <c r="D127" s="15"/>
      <c r="E127" s="15"/>
      <c r="F127" s="15"/>
      <c r="G127" s="15"/>
      <c r="H127" s="15"/>
      <c r="I127" s="15"/>
      <c r="J127" s="15"/>
      <c r="K127" s="22"/>
      <c r="L127" s="16"/>
      <c r="M127" s="15"/>
      <c r="N127" s="15"/>
      <c r="O127" s="16"/>
      <c r="P127" s="17"/>
      <c r="Q127" s="18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</row>
    <row r="128" spans="3:69" ht="12">
      <c r="C128" s="15"/>
      <c r="D128" s="15"/>
      <c r="E128" s="15"/>
      <c r="F128" s="15"/>
      <c r="G128" s="15"/>
      <c r="H128" s="15"/>
      <c r="I128" s="15"/>
      <c r="J128" s="15"/>
      <c r="K128" s="22"/>
      <c r="L128" s="16"/>
      <c r="M128" s="15"/>
      <c r="N128" s="15"/>
      <c r="O128" s="16"/>
      <c r="P128" s="17"/>
      <c r="Q128" s="18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</row>
    <row r="129" spans="3:69" ht="12">
      <c r="C129" s="15"/>
      <c r="D129" s="15"/>
      <c r="E129" s="15"/>
      <c r="F129" s="15"/>
      <c r="G129" s="15"/>
      <c r="H129" s="15"/>
      <c r="I129" s="15"/>
      <c r="J129" s="15"/>
      <c r="K129" s="22"/>
      <c r="L129" s="16"/>
      <c r="M129" s="15"/>
      <c r="N129" s="15"/>
      <c r="O129" s="16"/>
      <c r="P129" s="17"/>
      <c r="Q129" s="18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</row>
    <row r="130" spans="3:69" ht="12">
      <c r="C130" s="15"/>
      <c r="D130" s="15"/>
      <c r="E130" s="15"/>
      <c r="F130" s="15"/>
      <c r="G130" s="15"/>
      <c r="H130" s="15"/>
      <c r="I130" s="15"/>
      <c r="J130" s="15"/>
      <c r="K130" s="22"/>
      <c r="L130" s="16"/>
      <c r="M130" s="15"/>
      <c r="N130" s="15"/>
      <c r="O130" s="16"/>
      <c r="P130" s="17"/>
      <c r="Q130" s="18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</row>
    <row r="131" spans="3:69" ht="12">
      <c r="C131" s="15"/>
      <c r="D131" s="15"/>
      <c r="E131" s="15"/>
      <c r="F131" s="15"/>
      <c r="G131" s="15"/>
      <c r="H131" s="15"/>
      <c r="I131" s="15"/>
      <c r="J131" s="15"/>
      <c r="K131" s="22"/>
      <c r="L131" s="16"/>
      <c r="M131" s="15"/>
      <c r="N131" s="15"/>
      <c r="O131" s="16"/>
      <c r="P131" s="17"/>
      <c r="Q131" s="18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</row>
    <row r="132" spans="3:69" ht="12">
      <c r="C132" s="15"/>
      <c r="D132" s="15"/>
      <c r="E132" s="15"/>
      <c r="F132" s="15"/>
      <c r="G132" s="15"/>
      <c r="H132" s="15"/>
      <c r="I132" s="15"/>
      <c r="J132" s="15"/>
      <c r="K132" s="22"/>
      <c r="L132" s="16"/>
      <c r="M132" s="15"/>
      <c r="N132" s="15"/>
      <c r="O132" s="16"/>
      <c r="P132" s="17"/>
      <c r="Q132" s="18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</row>
    <row r="133" spans="3:69" ht="12">
      <c r="C133" s="15"/>
      <c r="D133" s="15"/>
      <c r="E133" s="15"/>
      <c r="F133" s="15"/>
      <c r="G133" s="15"/>
      <c r="H133" s="15"/>
      <c r="I133" s="15"/>
      <c r="J133" s="15"/>
      <c r="K133" s="22"/>
      <c r="L133" s="16"/>
      <c r="M133" s="15"/>
      <c r="N133" s="15"/>
      <c r="O133" s="16"/>
      <c r="P133" s="17"/>
      <c r="Q133" s="18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</row>
    <row r="134" spans="3:69" ht="12">
      <c r="C134" s="15"/>
      <c r="D134" s="15"/>
      <c r="E134" s="15"/>
      <c r="F134" s="15"/>
      <c r="G134" s="15"/>
      <c r="H134" s="15"/>
      <c r="I134" s="15"/>
      <c r="J134" s="15"/>
      <c r="K134" s="22"/>
      <c r="L134" s="16"/>
      <c r="M134" s="15"/>
      <c r="N134" s="15"/>
      <c r="O134" s="16"/>
      <c r="P134" s="17"/>
      <c r="Q134" s="18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</row>
    <row r="135" spans="3:69" ht="12">
      <c r="C135" s="15"/>
      <c r="D135" s="15"/>
      <c r="E135" s="15"/>
      <c r="F135" s="15"/>
      <c r="G135" s="15"/>
      <c r="H135" s="15"/>
      <c r="I135" s="15"/>
      <c r="J135" s="15"/>
      <c r="K135" s="22"/>
      <c r="L135" s="16"/>
      <c r="M135" s="15"/>
      <c r="N135" s="15"/>
      <c r="O135" s="16"/>
      <c r="P135" s="17"/>
      <c r="Q135" s="18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</row>
    <row r="136" spans="3:69" ht="12">
      <c r="C136" s="15"/>
      <c r="D136" s="15"/>
      <c r="E136" s="15"/>
      <c r="F136" s="15"/>
      <c r="G136" s="15"/>
      <c r="H136" s="15"/>
      <c r="I136" s="15"/>
      <c r="J136" s="15"/>
      <c r="K136" s="22"/>
      <c r="L136" s="16"/>
      <c r="M136" s="15"/>
      <c r="N136" s="15"/>
      <c r="O136" s="16"/>
      <c r="P136" s="17"/>
      <c r="Q136" s="18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</row>
    <row r="137" spans="3:69" ht="12">
      <c r="C137" s="15"/>
      <c r="D137" s="15"/>
      <c r="E137" s="15"/>
      <c r="F137" s="15"/>
      <c r="G137" s="15"/>
      <c r="H137" s="15"/>
      <c r="I137" s="15"/>
      <c r="J137" s="15"/>
      <c r="K137" s="22"/>
      <c r="L137" s="16"/>
      <c r="M137" s="15"/>
      <c r="N137" s="15"/>
      <c r="O137" s="16"/>
      <c r="P137" s="17"/>
      <c r="Q137" s="18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</row>
    <row r="138" spans="3:69" ht="12">
      <c r="C138" s="15"/>
      <c r="D138" s="15"/>
      <c r="E138" s="15"/>
      <c r="F138" s="15"/>
      <c r="G138" s="15"/>
      <c r="H138" s="15"/>
      <c r="I138" s="15"/>
      <c r="J138" s="15"/>
      <c r="K138" s="22"/>
      <c r="L138" s="16"/>
      <c r="M138" s="15"/>
      <c r="N138" s="15"/>
      <c r="O138" s="16"/>
      <c r="P138" s="17"/>
      <c r="Q138" s="18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</row>
    <row r="139" spans="3:69" ht="12">
      <c r="C139" s="15"/>
      <c r="D139" s="15"/>
      <c r="E139" s="15"/>
      <c r="F139" s="15"/>
      <c r="G139" s="15"/>
      <c r="H139" s="15"/>
      <c r="I139" s="15"/>
      <c r="J139" s="15"/>
      <c r="K139" s="22"/>
      <c r="L139" s="16"/>
      <c r="M139" s="15"/>
      <c r="N139" s="15"/>
      <c r="O139" s="16"/>
      <c r="P139" s="17"/>
      <c r="Q139" s="18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</row>
    <row r="140" spans="3:69" ht="12">
      <c r="C140" s="15"/>
      <c r="D140" s="15"/>
      <c r="E140" s="15"/>
      <c r="F140" s="15"/>
      <c r="G140" s="15"/>
      <c r="H140" s="15"/>
      <c r="I140" s="15"/>
      <c r="J140" s="15"/>
      <c r="K140" s="22"/>
      <c r="L140" s="16"/>
      <c r="M140" s="15"/>
      <c r="N140" s="15"/>
      <c r="O140" s="16"/>
      <c r="P140" s="17"/>
      <c r="Q140" s="18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</row>
    <row r="141" spans="3:69" ht="12">
      <c r="C141" s="15"/>
      <c r="D141" s="15"/>
      <c r="E141" s="15"/>
      <c r="F141" s="15"/>
      <c r="G141" s="15"/>
      <c r="H141" s="15"/>
      <c r="I141" s="15"/>
      <c r="J141" s="15"/>
      <c r="K141" s="22"/>
      <c r="L141" s="16"/>
      <c r="M141" s="15"/>
      <c r="N141" s="15"/>
      <c r="O141" s="16"/>
      <c r="P141" s="17"/>
      <c r="Q141" s="18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</row>
    <row r="142" spans="3:69" ht="12">
      <c r="C142" s="15"/>
      <c r="D142" s="15"/>
      <c r="E142" s="15"/>
      <c r="F142" s="15"/>
      <c r="G142" s="15"/>
      <c r="H142" s="15"/>
      <c r="I142" s="15"/>
      <c r="J142" s="15"/>
      <c r="K142" s="22"/>
      <c r="L142" s="16"/>
      <c r="M142" s="15"/>
      <c r="N142" s="15"/>
      <c r="O142" s="16"/>
      <c r="P142" s="17"/>
      <c r="Q142" s="18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</row>
    <row r="143" spans="3:69" ht="12">
      <c r="C143" s="15"/>
      <c r="D143" s="15"/>
      <c r="E143" s="15"/>
      <c r="F143" s="15"/>
      <c r="G143" s="15"/>
      <c r="H143" s="15"/>
      <c r="I143" s="15"/>
      <c r="J143" s="15"/>
      <c r="K143" s="22"/>
      <c r="L143" s="16"/>
      <c r="M143" s="15"/>
      <c r="N143" s="15"/>
      <c r="O143" s="16"/>
      <c r="P143" s="17"/>
      <c r="Q143" s="18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</row>
  </sheetData>
  <sheetProtection/>
  <autoFilter ref="A6:BM6"/>
  <mergeCells count="28">
    <mergeCell ref="A1:BM1"/>
    <mergeCell ref="A3:A6"/>
    <mergeCell ref="R3:R6"/>
    <mergeCell ref="L3:O3"/>
    <mergeCell ref="L4:M4"/>
    <mergeCell ref="L5:L6"/>
    <mergeCell ref="BJ4:BM5"/>
    <mergeCell ref="Q3:Q6"/>
    <mergeCell ref="B3:B6"/>
    <mergeCell ref="M5:M6"/>
    <mergeCell ref="AB4:AI5"/>
    <mergeCell ref="AJ4:AQ5"/>
    <mergeCell ref="BN4:BQ5"/>
    <mergeCell ref="BJ3:BM3"/>
    <mergeCell ref="BI3:BI6"/>
    <mergeCell ref="AR4:AZ4"/>
    <mergeCell ref="AR5:AZ5"/>
    <mergeCell ref="BN3:BQ3"/>
    <mergeCell ref="E3:K5"/>
    <mergeCell ref="C3:D5"/>
    <mergeCell ref="N4:N6"/>
    <mergeCell ref="S3:AZ3"/>
    <mergeCell ref="BA3:BH3"/>
    <mergeCell ref="BA4:BH5"/>
    <mergeCell ref="S4:S5"/>
    <mergeCell ref="T4:AA5"/>
    <mergeCell ref="O4:O6"/>
    <mergeCell ref="P3:P6"/>
  </mergeCells>
  <printOptions/>
  <pageMargins left="1" right="1" top="1" bottom="1" header="0.5" footer="0.5"/>
  <pageSetup horizontalDpi="600" verticalDpi="600" orientation="landscape" paperSize="8" r:id="rId1"/>
  <headerFooter alignWithMargins="0">
    <oddHeader>&amp;R&amp;D</oddHeader>
    <oddFooter>&amp;L&amp;P&amp;R&amp;F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valdyba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A.Tautkeviciute</dc:creator>
  <cp:keywords/>
  <dc:description/>
  <cp:lastModifiedBy>Dalia Pleskoviene</cp:lastModifiedBy>
  <cp:lastPrinted>2012-01-10T07:03:32Z</cp:lastPrinted>
  <dcterms:created xsi:type="dcterms:W3CDTF">2005-02-15T07:09:05Z</dcterms:created>
  <dcterms:modified xsi:type="dcterms:W3CDTF">2012-10-25T11:06:43Z</dcterms:modified>
  <cp:category/>
  <cp:version/>
  <cp:contentType/>
  <cp:contentStatus/>
</cp:coreProperties>
</file>