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luosnis\Kmsa\Savivaldybės administracija\BENDROSIOS VALDYMO FUNKCIJOS\Strateginio planavimo skyrius\SVP PLANAI\2025-2027 SVP\Komitetams 2024-12-19\"/>
    </mc:Choice>
  </mc:AlternateContent>
  <xr:revisionPtr revIDLastSave="0" documentId="13_ncr:1_{ACF9872D-0CC2-404D-8859-9C4B2D21DEC3}" xr6:coauthVersionLast="47" xr6:coauthVersionMax="47" xr10:uidLastSave="{00000000-0000-0000-0000-000000000000}"/>
  <bookViews>
    <workbookView xWindow="-108" yWindow="-108" windowWidth="23256" windowHeight="12456" xr2:uid="{8781E09A-AF8A-41B1-BEE6-FEA710A04E37}"/>
  </bookViews>
  <sheets>
    <sheet name="006 programa 4 lentelė" sheetId="1" r:id="rId1"/>
  </sheets>
  <definedNames>
    <definedName name="_xlnm.Print_Area" localSheetId="0">'006 programa 4 lentelė'!$A$1:$H$199</definedName>
    <definedName name="_xlnm.Print_Titles" localSheetId="0">'006 programa 4 lentelė'!$5:$7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6" i="1" l="1"/>
  <c r="E17" i="1"/>
  <c r="E27" i="1"/>
  <c r="E30" i="1"/>
  <c r="E165" i="1"/>
  <c r="E167" i="1"/>
  <c r="D16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Rima Ališauskė</author>
    <author>Inga Mikalauskienė</author>
    <author>Saulina Paulauskienė</author>
    <author>tc={C04A7D2D-0D34-4458-992D-FAAC935794CF}</author>
    <author>tc={2D0B783B-AA57-4993-A172-538A4ABA1672}</author>
    <author>Saulina Paulauskiene</author>
  </authors>
  <commentList>
    <comment ref="C16" authorId="0" shapeId="0" xr:uid="{F8C4879C-9074-4F98-8ED8-D770AC904AC6}">
      <text>
        <r>
          <rPr>
            <sz val="11"/>
            <color theme="1"/>
            <rFont val="Calibri"/>
            <family val="2"/>
            <charset val="186"/>
            <scheme val="minor"/>
          </rPr>
          <t>prisidėjimas SB lėšomis 200,6 tūkst. Eur. Apmokėta 2024 m.</t>
        </r>
      </text>
    </comment>
    <comment ref="C17" authorId="1" shapeId="0" xr:uid="{2F3CAEF3-EA80-4997-A4EA-4C316DC11B03}">
      <text>
        <r>
          <rPr>
            <sz val="11"/>
            <color theme="1"/>
            <rFont val="Calibri"/>
            <family val="2"/>
            <charset val="186"/>
            <scheme val="minor"/>
          </rPr>
          <t>Pėsčiųjų takų ir panduso įrengimas ties Šilutės pl. 35A ir sujungimas nuo geležinkelio viaduko su Pramonės g.</t>
        </r>
      </text>
    </comment>
    <comment ref="C18" authorId="1" shapeId="0" xr:uid="{2960D6B3-C70E-4776-936A-AA063B4CA3AD}">
      <text>
        <r>
          <rPr>
            <sz val="11"/>
            <color theme="1"/>
            <rFont val="Calibri"/>
            <family val="2"/>
            <charset val="186"/>
            <scheme val="minor"/>
          </rPr>
          <t>Jungiamojo kelio ties Vilniaus pl. Klaipėdoje įvažiavimui į Klaipėdos LEZ teritorija statyba</t>
        </r>
      </text>
    </comment>
    <comment ref="D46" authorId="2" shapeId="0" xr:uid="{E83C972D-64B5-43BF-A951-4BD09089945A}">
      <text>
        <r>
          <rPr>
            <sz val="11"/>
            <color theme="1"/>
            <rFont val="Calibri"/>
            <family val="2"/>
            <charset val="186"/>
            <scheme val="minor"/>
          </rPr>
          <t>Žardininkų g.</t>
        </r>
      </text>
    </comment>
    <comment ref="D52" authorId="2" shapeId="0" xr:uid="{4364F3C8-D672-4B39-B5D3-1708153E9F1B}">
      <text>
        <r>
          <rPr>
            <sz val="11"/>
            <color theme="1"/>
            <rFont val="Calibri"/>
            <family val="2"/>
            <charset val="186"/>
            <scheme val="minor"/>
          </rPr>
          <t>L.-d. Aitvarėlis
L.-d. Vyturėlis
Santarvės progimnazija</t>
        </r>
      </text>
    </comment>
    <comment ref="E52" authorId="2" shapeId="0" xr:uid="{7CFB39B6-8AF1-4C29-8232-DB28B5BD7F7D}">
      <text>
        <r>
          <rPr>
            <sz val="11"/>
            <color theme="1"/>
            <rFont val="Calibri"/>
            <family val="2"/>
            <charset val="186"/>
            <scheme val="minor"/>
          </rPr>
          <t xml:space="preserve">lopšelis-darželis „Žiogelis“;  
 lopšelis-darželis „Vėtrungėlė“   
Hermano Zudermano gimnazija </t>
        </r>
      </text>
    </comment>
    <comment ref="C64" authorId="1" shapeId="0" xr:uid="{07586D31-12E7-4991-B51A-ABC0F64A4169}">
      <text>
        <r>
          <rPr>
            <sz val="11"/>
            <color theme="1"/>
            <rFont val="Calibri"/>
            <family val="2"/>
            <charset val="186"/>
            <scheme val="minor"/>
          </rPr>
          <t>Perkelta į papriemonę „Kietųjų dangų remontas“</t>
        </r>
      </text>
    </comment>
    <comment ref="D67" authorId="1" shapeId="0" xr:uid="{148B0719-A245-4E4B-A8BD-6DE1E087F816}">
      <text>
        <r>
          <rPr>
            <sz val="9"/>
            <color indexed="81"/>
            <rFont val="Tahoma"/>
            <family val="2"/>
            <charset val="186"/>
          </rPr>
          <t>Projekto ekspertizė</t>
        </r>
      </text>
    </comment>
    <comment ref="D71" authorId="2" shapeId="0" xr:uid="{6F504C0B-4392-4DD7-8310-3C27EDB70A79}">
      <text>
        <r>
          <rPr>
            <sz val="11"/>
            <color theme="1"/>
            <rFont val="Calibri"/>
            <family val="2"/>
            <charset val="186"/>
            <scheme val="minor"/>
          </rPr>
          <t>1. Jūrininkų prospekte (+~300 stovėjimo vietų)
2. Mogiliovo g. (+~100 stovėjimo vietų)</t>
        </r>
      </text>
    </comment>
    <comment ref="E71" authorId="2" shapeId="0" xr:uid="{0F52DBB8-E924-439C-9AD7-C540598ACA87}">
      <text>
        <r>
          <rPr>
            <sz val="11"/>
            <color theme="1"/>
            <rFont val="Calibri"/>
            <family val="2"/>
            <charset val="186"/>
            <scheme val="minor"/>
          </rPr>
          <t xml:space="preserve">Įvažiuojamojo kelio ties Jūrininkų pr. nuo Vingio g. iki Bandužių g. 
Įvažiuojamos aikštelės prie Mogiliovo g. ir Lūžų g. sankryžos 
Įvažiuojamojo kelio į Smiltelės g. 14, I. Simonaitytės 24, 26  
</t>
        </r>
      </text>
    </comment>
    <comment ref="F71" authorId="2" shapeId="0" xr:uid="{59C49FCF-6B48-4D80-AF08-88BA277DA95A}">
      <text>
        <r>
          <rPr>
            <sz val="11"/>
            <color theme="1"/>
            <rFont val="Calibri"/>
            <family val="2"/>
            <charset val="186"/>
            <scheme val="minor"/>
          </rPr>
          <t>Įvažiuojamojo kelio ties Vingio g. nuo Vaigaudų ir Bandužių g. ir ties Vingio g. 37</t>
        </r>
      </text>
    </comment>
    <comment ref="G71" authorId="2" shapeId="0" xr:uid="{BBA6FF6D-06D1-4F49-A1E8-67BF55EADE02}">
      <text>
        <r>
          <rPr>
            <sz val="11"/>
            <color theme="1"/>
            <rFont val="Calibri"/>
            <family val="2"/>
            <charset val="186"/>
            <scheme val="minor"/>
          </rPr>
          <t>Įvažiuojamos aikštelės prie Simonaitytės kalno</t>
        </r>
      </text>
    </comment>
    <comment ref="D72" authorId="2" shapeId="0" xr:uid="{3D863524-1EFB-48F4-9B8C-C45FA40AAFFC}">
      <text>
        <r>
          <rPr>
            <sz val="11"/>
            <color theme="1"/>
            <rFont val="Calibri"/>
            <family val="2"/>
            <charset val="186"/>
            <scheme val="minor"/>
          </rPr>
          <t>į Debreceno 61 (+~70 stovėjimo vietų)</t>
        </r>
      </text>
    </comment>
    <comment ref="F72" authorId="2" shapeId="0" xr:uid="{5C270CBA-F990-47E6-B609-1E2777C21432}">
      <text>
        <r>
          <rPr>
            <sz val="11"/>
            <color theme="1"/>
            <rFont val="Calibri"/>
            <family val="2"/>
            <charset val="186"/>
            <scheme val="minor"/>
          </rPr>
          <t xml:space="preserve">Įvažiuojamojo kelio ties Jūrininkų pr. nuo Vingio g. iki Bandužių g. 
Įvažiuojamos aikštelės prie Mogiliovo g. ir Lūžų g. sankryžos 
</t>
        </r>
      </text>
    </comment>
    <comment ref="G72" authorId="2" shapeId="0" xr:uid="{8E5B3541-5A21-48DF-8D3C-FC28A8601B26}">
      <text>
        <r>
          <rPr>
            <sz val="11"/>
            <color theme="1"/>
            <rFont val="Calibri"/>
            <family val="2"/>
            <charset val="186"/>
            <scheme val="minor"/>
          </rPr>
          <t>1. Įvažiuojamojo kelio į Smiltelės g. 14, I. Simonaitytės 24, 26  
2. Įvažiuojamojo kelio ties Vingio g. nuo Vaigaudų ir Bandužių g. ir ties Vingio g. 37
3. Įvažiuojamos aikštelės prie Simonaitytės kalno
4. Parkavimo aikštelės rekonstrukcija (Smiltelės g. 12B) pagal parengtą darbų aprašą</t>
        </r>
      </text>
    </comment>
    <comment ref="C75" authorId="1" shapeId="0" xr:uid="{E36F915B-421B-4A7A-B116-4A76E43E398E}">
      <text>
        <r>
          <rPr>
            <sz val="11"/>
            <color theme="1"/>
            <rFont val="Calibri"/>
            <family val="2"/>
            <charset val="186"/>
            <scheme val="minor"/>
          </rPr>
          <t>Lietaus nuotekų tinklų</t>
        </r>
      </text>
    </comment>
    <comment ref="C93" authorId="0" shapeId="0" xr:uid="{D2DEEFEF-0415-41B9-BE19-8A5F7F3996E4}">
      <text>
        <r>
          <rPr>
            <sz val="11"/>
            <color theme="1"/>
            <rFont val="Calibri"/>
            <family val="2"/>
            <charset val="186"/>
            <scheme val="minor"/>
          </rPr>
          <t>Rima Ališauskė:
rangos darbai bus planuojami  po tech. projekto parengimo.</t>
        </r>
      </text>
    </comment>
    <comment ref="E95" authorId="0" shapeId="0" xr:uid="{98CB5139-CFFD-442C-9728-EF1D30E964C8}">
      <text>
        <r>
          <rPr>
            <sz val="11"/>
            <color theme="1"/>
            <rFont val="Calibri"/>
            <family val="2"/>
            <charset val="186"/>
            <scheme val="minor"/>
          </rPr>
          <t>Rima Ališauskė:
9,5%</t>
        </r>
      </text>
    </comment>
    <comment ref="C124" authorId="3" shapeId="0" xr:uid="{C04A7D2D-0D34-4458-992D-FAAC935794CF}">
      <text>
        <r>
          <rPr>
            <sz val="11"/>
            <color theme="1"/>
            <rFont val="Calibri"/>
            <family val="2"/>
            <charset val="186"/>
            <scheme val="minor"/>
          </rPr>
          <t>UAB „Klaipėdos paslaugos“</t>
        </r>
      </text>
    </comment>
    <comment ref="C125" authorId="4" shapeId="0" xr:uid="{2D0B783B-AA57-4993-A172-538A4ABA1672}">
      <text>
        <r>
          <rPr>
            <sz val="11"/>
            <color theme="1"/>
            <rFont val="Calibri"/>
            <family val="2"/>
            <charset val="186"/>
            <scheme val="minor"/>
          </rPr>
          <t>UAB „Klaipėdos paslaugos“</t>
        </r>
      </text>
    </comment>
    <comment ref="C133" authorId="2" shapeId="0" xr:uid="{54B95E31-332C-407C-B059-6A97E6FFE0D4}">
      <text>
        <r>
          <rPr>
            <sz val="11"/>
            <color theme="1"/>
            <rFont val="Calibri"/>
            <family val="2"/>
            <charset val="186"/>
            <scheme val="minor"/>
          </rPr>
          <t>Klaipėdiečio kortelė - metiniai</t>
        </r>
      </text>
    </comment>
    <comment ref="C136" authorId="5" shapeId="0" xr:uid="{756D2632-9148-4BED-BE8A-DC6C57D91B28}">
      <text>
        <r>
          <rPr>
            <sz val="9"/>
            <color indexed="81"/>
            <rFont val="Tahoma"/>
            <family val="2"/>
            <charset val="186"/>
          </rPr>
          <t xml:space="preserve">Lengvatiniai 10 eurų bilietai: 
• pradinukų 9 mėnesių 
• senjorų nuo 70 metų metiniai
</t>
        </r>
      </text>
    </comment>
    <comment ref="C137" authorId="5" shapeId="0" xr:uid="{9664D73F-1FA5-469F-9382-231BC34A3C2E}">
      <text>
        <r>
          <rPr>
            <sz val="9"/>
            <color indexed="81"/>
            <rFont val="Tahoma"/>
            <family val="2"/>
            <charset val="186"/>
          </rPr>
          <t>Iš kaimų ir kitų miestų važinėjantiems moksleiviams kompensuojama per sutartis su mokyklomis</t>
        </r>
      </text>
    </comment>
    <comment ref="D143" authorId="2" shapeId="0" xr:uid="{C00900BB-4FE1-4736-B064-37A3338649ED}">
      <text>
        <r>
          <rPr>
            <sz val="11"/>
            <color theme="1"/>
            <rFont val="Calibri"/>
            <family val="2"/>
            <charset val="186"/>
            <scheme val="minor"/>
          </rPr>
          <t xml:space="preserve">2 ekspl. El.autobusai
11 APVA proj. El. autobusų (trumpi) nuo 2024 m. 09
10 veikl.nuomos E.autobusų (trumpi) nuo 2023 m.11
13 CPVA proj. El. autobusai (ilgi) nuo 2023 m.12
</t>
        </r>
      </text>
    </comment>
    <comment ref="E143" authorId="2" shapeId="0" xr:uid="{E2F615D9-3666-47AC-88D2-895ED4553B3B}">
      <text>
        <r>
          <rPr>
            <sz val="11"/>
            <color theme="1"/>
            <rFont val="Calibri"/>
            <family val="2"/>
            <charset val="186"/>
            <scheme val="minor"/>
          </rPr>
          <t xml:space="preserve">26 elektra varomi autobusai (13 trumpų ir 13 ilgų)
</t>
        </r>
      </text>
    </comment>
    <comment ref="D147" authorId="2" shapeId="0" xr:uid="{54FEE5FC-9571-45E1-A621-B5875AC17023}">
      <text>
        <r>
          <rPr>
            <sz val="11"/>
            <color theme="1"/>
            <rFont val="Calibri"/>
            <family val="2"/>
            <charset val="186"/>
            <scheme val="minor"/>
          </rPr>
          <t>1.Sodų bendrija „Vaiteliai“–„Rasa“.  
2. Klaipėdos autobusų stotis–Palangos oro uostas. 
3.- 5. Trys skirtingi maršrutai (22, 22A ir 22B)  į LEZ teritoriją.
6. Danės upės vandens kelias.</t>
        </r>
      </text>
    </comment>
    <comment ref="E147" authorId="2" shapeId="0" xr:uid="{55146439-A596-4C9B-9DA9-C183F412CF04}">
      <text>
        <r>
          <rPr>
            <sz val="11"/>
            <color theme="1"/>
            <rFont val="Calibri"/>
            <family val="2"/>
            <charset val="186"/>
            <scheme val="minor"/>
          </rPr>
          <t>1.Sodų bendrija „Vaiteliai“–„Rasa“.  
2. Klaipėdos autobusų stotis–Palangos oro uostas. 
3.- 5. Trys skirtingi maršrutai (22, 22A ir 22B)  į LEZ teritoriją.
6. Danės upės vandens kelias.</t>
        </r>
      </text>
    </comment>
    <comment ref="E149" authorId="2" shapeId="0" xr:uid="{BB7DCB0C-AFED-4846-BCCE-39089F49BD06}">
      <text>
        <r>
          <rPr>
            <sz val="11"/>
            <color theme="1"/>
            <rFont val="Calibri"/>
            <family val="2"/>
            <charset val="186"/>
            <scheme val="minor"/>
          </rPr>
          <t>Vėtrungės st. (Taikos pr. 28)</t>
        </r>
      </text>
    </comment>
    <comment ref="C152" authorId="0" shapeId="0" xr:uid="{1B463B87-96A0-40B0-BDA6-C50730844E19}">
      <text>
        <r>
          <rPr>
            <sz val="11"/>
            <color theme="1"/>
            <rFont val="Calibri"/>
            <family val="2"/>
            <charset val="186"/>
            <scheme val="minor"/>
          </rPr>
          <t>2 vnt.: įrengimas Šiaurės prospekte šalia Pievų g. sankryžos Klaipėdoje (prie Valstybės įmonės „Regitra</t>
        </r>
      </text>
    </comment>
    <comment ref="E169" authorId="2" shapeId="0" xr:uid="{9AB840B7-1847-4EB4-AD7F-BA6F9916049E}">
      <text>
        <r>
          <rPr>
            <sz val="11"/>
            <color theme="1"/>
            <rFont val="Calibri"/>
            <family val="2"/>
            <charset val="186"/>
            <scheme val="minor"/>
          </rPr>
          <t>1. Šiaurės pr.
2. Lelijų ir Kuosų g. sankryžoje
3. Lelijų ir Birutės g. sankryžoje
4. Lelijų ir  Alyvų g. sankryžoje
5. Šalia Vingio 19
6. Šalia Vingio 37</t>
        </r>
      </text>
    </comment>
    <comment ref="D182" authorId="2" shapeId="0" xr:uid="{4FCF45C4-8F9D-4CB1-A0B9-5CBF53A496B9}">
      <text>
        <r>
          <rPr>
            <sz val="11"/>
            <color theme="1"/>
            <rFont val="Calibri"/>
            <family val="2"/>
            <charset val="186"/>
            <scheme val="minor"/>
          </rPr>
          <t xml:space="preserve">Melnragėje (Vėtros g.)
</t>
        </r>
      </text>
    </comment>
    <comment ref="E182" authorId="2" shapeId="0" xr:uid="{1802503C-642E-4619-B115-B161484FDCEF}">
      <text>
        <r>
          <rPr>
            <sz val="11"/>
            <color theme="1"/>
            <rFont val="Calibri"/>
            <family val="2"/>
            <charset val="186"/>
            <scheme val="minor"/>
          </rPr>
          <t xml:space="preserve">Melnragėje Vėtros g.
</t>
        </r>
      </text>
    </comment>
    <comment ref="E185" authorId="1" shapeId="0" xr:uid="{8E875D5F-C1FD-4D60-AEA9-DC2C8A8CB966}">
      <text>
        <r>
          <rPr>
            <sz val="11"/>
            <color theme="1"/>
            <rFont val="Calibri"/>
            <family val="2"/>
            <charset val="186"/>
            <scheme val="minor"/>
          </rPr>
          <t xml:space="preserve">Bus atsiskaitoma už laikotarpį nuo 2024 m. gruodžio 1 d. iki 2025 m. gruodžio 31 d. (iš viso 13 mėnesių)
</t>
        </r>
      </text>
    </comment>
    <comment ref="D187" authorId="1" shapeId="0" xr:uid="{3BD88017-E96F-44A9-8CBE-991B6F68B53A}">
      <text>
        <r>
          <rPr>
            <sz val="9"/>
            <color indexed="81"/>
            <rFont val="Tahoma"/>
            <family val="2"/>
            <charset val="186"/>
          </rPr>
          <t>S. Nėries g. 16A, 
Taikos pr. 80, 
Jūrininkų pr. 16.</t>
        </r>
      </text>
    </comment>
    <comment ref="C188" authorId="1" shapeId="0" xr:uid="{002D6AE3-9C4A-4FBF-8920-8EB2E676012A}">
      <text>
        <r>
          <rPr>
            <sz val="11"/>
            <color theme="1"/>
            <rFont val="Calibri"/>
            <family val="2"/>
            <charset val="186"/>
            <scheme val="minor"/>
          </rPr>
          <t>Kompleksiškas Taikos pr.–Tiltų g.– H. Manto g. –Liepojos g. ruožo sutvarkymas, įskaitant šviesoforų valdymą, dviračių ir pėsčiųjų takus, šaligatvių dangas, nuovažas, apšvietimą.</t>
        </r>
      </text>
    </comment>
    <comment ref="C189" authorId="1" shapeId="0" xr:uid="{8718966E-659F-4F4E-AD07-B58242DF4E14}">
      <text>
        <r>
          <rPr>
            <sz val="11"/>
            <color theme="1"/>
            <rFont val="Calibri"/>
            <family val="2"/>
            <charset val="186"/>
            <scheme val="minor"/>
          </rPr>
          <t>Transporto skyrius</t>
        </r>
      </text>
    </comment>
    <comment ref="C192" authorId="1" shapeId="0" xr:uid="{26A15D4F-AD1A-4ECF-B56A-7D7AC760B917}">
      <text>
        <r>
          <rPr>
            <sz val="9"/>
            <color indexed="81"/>
            <rFont val="Tahoma"/>
            <family val="2"/>
            <charset val="186"/>
          </rPr>
          <t xml:space="preserve">Rodiklio reikšmė (1 vnt.) bus pasiekta 2027 m. </t>
        </r>
      </text>
    </comment>
    <comment ref="C193" authorId="1" shapeId="0" xr:uid="{21056B7B-0EFD-496C-95BA-5FFA1B80572F}">
      <text>
        <r>
          <rPr>
            <sz val="11"/>
            <color theme="1"/>
            <rFont val="Calibri"/>
            <family val="2"/>
            <charset val="186"/>
            <scheme val="minor"/>
          </rPr>
          <t>Kompleksiškas Šilutės pl. ruožo nuo Baltijos pr. iki Smiltelės sutvarkymas, įskaitant šviesoforų valdymą, dviračių ir pėsčiųjų takus, šaligatvių dangas, nuovažas, apšvietimą.</t>
        </r>
      </text>
    </comment>
    <comment ref="C194" authorId="1" shapeId="0" xr:uid="{058AC3CE-4969-4667-8682-57FB245E9AD5}">
      <text>
        <r>
          <rPr>
            <sz val="11"/>
            <color theme="1"/>
            <rFont val="Calibri"/>
            <family val="2"/>
            <charset val="186"/>
            <scheme val="minor"/>
          </rPr>
          <t>Transporto skyrius</t>
        </r>
      </text>
    </comment>
    <comment ref="C195" authorId="1" shapeId="0" xr:uid="{FD56B7DA-3DE4-4E11-98F6-72A99C61A549}">
      <text>
        <r>
          <rPr>
            <sz val="11"/>
            <color theme="1"/>
            <rFont val="Calibri"/>
            <family val="2"/>
            <charset val="186"/>
            <scheme val="minor"/>
          </rPr>
          <t xml:space="preserve">Transporto skyrius
</t>
        </r>
      </text>
    </comment>
    <comment ref="C196" authorId="1" shapeId="0" xr:uid="{BEA1B385-9BE6-45C4-8C97-1EB0A03E7C4D}">
      <text>
        <r>
          <rPr>
            <sz val="11"/>
            <color theme="1"/>
            <rFont val="Calibri"/>
            <family val="2"/>
            <charset val="186"/>
            <scheme val="minor"/>
          </rPr>
          <t xml:space="preserve">Projektų skyrius
</t>
        </r>
      </text>
    </comment>
    <comment ref="C197" authorId="1" shapeId="0" xr:uid="{3ABF85FB-5D0B-49E3-86CD-B53AD10C86F5}">
      <text>
        <r>
          <rPr>
            <sz val="11"/>
            <color theme="1"/>
            <rFont val="Calibri"/>
            <family val="2"/>
            <charset val="186"/>
            <scheme val="minor"/>
          </rPr>
          <t xml:space="preserve">Projektų skyrius
</t>
        </r>
      </text>
    </comment>
    <comment ref="C198" authorId="1" shapeId="0" xr:uid="{B77CA0FA-F2FB-4193-9730-AB5B3D69A6D5}">
      <text>
        <r>
          <rPr>
            <sz val="9"/>
            <color indexed="81"/>
            <rFont val="Tahoma"/>
            <family val="2"/>
            <charset val="186"/>
          </rPr>
          <t xml:space="preserve">Rodiklio reikšmė (1 vnt.) bus pasiekta 2029 m. </t>
        </r>
      </text>
    </comment>
  </commentList>
</comments>
</file>

<file path=xl/sharedStrings.xml><?xml version="1.0" encoding="utf-8"?>
<sst xmlns="http://schemas.openxmlformats.org/spreadsheetml/2006/main" count="384" uniqueCount="282">
  <si>
    <t xml:space="preserve">Aiškinamojo rašto  </t>
  </si>
  <si>
    <t>1 priedas</t>
  </si>
  <si>
    <r>
      <t>4 lentelė. Klaipėdos miesto savivaldybės 2024–2027 metų  006 Susisiekimo sistemos priežiūros ir plėtros programos uždaviniai, priemonės ir jų stebėsenos rodikliai</t>
    </r>
    <r>
      <rPr>
        <sz val="12"/>
        <color rgb="FF000000"/>
        <rFont val="Times New Roman"/>
      </rPr>
      <t xml:space="preserve"> </t>
    </r>
  </si>
  <si>
    <t>Stebėsenos rodiklio kodas</t>
  </si>
  <si>
    <t>Stebėsenos rodiklio pavadinimas (matavimo vnt.)</t>
  </si>
  <si>
    <t>Siektinos stebėsenos rodiklių reikšmės</t>
  </si>
  <si>
    <t>Savivaldybės strateginio plėtros plano rodiklis</t>
  </si>
  <si>
    <t>2024 m.</t>
  </si>
  <si>
    <t>2025 m.</t>
  </si>
  <si>
    <t>2026 m.</t>
  </si>
  <si>
    <t>2027 m.</t>
  </si>
  <si>
    <t>006-01</t>
  </si>
  <si>
    <t>Uždavinys: Rekonstruoti, tiesti ir prižiūrėti gatves</t>
  </si>
  <si>
    <t>E-006-01-01</t>
  </si>
  <si>
    <t xml:space="preserve">Automobilių kelių su danga ilgis, palyginti su bendru kelių ilgiu, proc. </t>
  </si>
  <si>
    <t>E-006-01-02</t>
  </si>
  <si>
    <t>Gatvių tankis, km/kv. km</t>
  </si>
  <si>
    <t>E-006-01-03</t>
  </si>
  <si>
    <t>Zonų be CO2 emisijos, vnt.</t>
  </si>
  <si>
    <t>E-006-01-04</t>
  </si>
  <si>
    <t>Įrengta automobilių stovėjimo vietų, vnt.</t>
  </si>
  <si>
    <t>006-01-01</t>
  </si>
  <si>
    <t>Priemonė: Gatvių tiesimas ir rekonstravimas</t>
  </si>
  <si>
    <t>Baltijos pr. ir Šilutės pl. žiedinės sankryžos rekonstravimas ir A1 magistralinio kelio remontas</t>
  </si>
  <si>
    <t>Atlikta rangos darbų. Užbaigtumas, proc.</t>
  </si>
  <si>
    <t>P-3.1.3.1-1</t>
  </si>
  <si>
    <t>Atlikta rangos darbų (LAKD dalis). Užbaigtumas, proc.</t>
  </si>
  <si>
    <t>P-006-01-01-01</t>
  </si>
  <si>
    <t>P-006-01-01-02</t>
  </si>
  <si>
    <t>Klaipėdos miesto Lypkių g. tiesimas nuo Lypkių g. ir Kretainio g. sankryžos iki Šilutės pl. ir Statybininkų pr. sankryžos</t>
  </si>
  <si>
    <t>Parengtas investicinis projektas, vnt.</t>
  </si>
  <si>
    <t>P-006-01-01-03</t>
  </si>
  <si>
    <t>Darnaus judumo priemonių diegimas Klaipėdos mieste</t>
  </si>
  <si>
    <t xml:space="preserve">
</t>
  </si>
  <si>
    <t>P-3.2.2.3-1</t>
  </si>
  <si>
    <t xml:space="preserve">Teatro ir Sukilėlių g. rekonstrukcija </t>
  </si>
  <si>
    <t>Atliktas galutinis mokėjimas, proc.</t>
  </si>
  <si>
    <t xml:space="preserve">Danės g. rekonstravimas nuo Laivų skg. iki Artojų g. </t>
  </si>
  <si>
    <t>Parengtas techninis projektas, vnt.</t>
  </si>
  <si>
    <t>P-3.1.3.5-1</t>
  </si>
  <si>
    <t>Mėgėjų sodų teritorijoje savivaldybės institucijų valdomų kelių remontas</t>
  </si>
  <si>
    <t>P-006-01-01-04</t>
  </si>
  <si>
    <t>Atlikta rangos darbų (II etapas). Užbaigtumas, proc.</t>
  </si>
  <si>
    <t>P-3.1.3.4-3</t>
  </si>
  <si>
    <t>P-006-01-01-05</t>
  </si>
  <si>
    <t>Atlikta rangos darbų (III etapas). Užbaigtumas, proc.</t>
  </si>
  <si>
    <t> </t>
  </si>
  <si>
    <t>P-006-01-01-06</t>
  </si>
  <si>
    <t>Atlikta rangos darbų (IV etapas). Užbaigtumas, proc.</t>
  </si>
  <si>
    <t>P-006-01-01-07</t>
  </si>
  <si>
    <t>Atlikta rangos darbų (VI etapas). Užbaigtumas, proc.</t>
  </si>
  <si>
    <t>Klaipėdos miesto gatvių rekonstravimas bendromis savivaldybės ir privačių asmenų lėšomis</t>
  </si>
  <si>
    <t>Atlikta rangos darbų. Užbaigtumas, proc. (Karlskronos g. VII etapas – skersgatvis)</t>
  </si>
  <si>
    <t>P-3.1.3.4-3
P-3.2.2.2-1</t>
  </si>
  <si>
    <t>Atlikta rangos darbų. Užbaigtumas, proc. (Jachtų g.)</t>
  </si>
  <si>
    <t>Atlikta rangos darbų. Užbaigtumas, proc. (Tilžės g.)</t>
  </si>
  <si>
    <t>P-006-01-01-08</t>
  </si>
  <si>
    <t>Atlikta rangos darbų. Užbaigtumas, proc. (Karlskronos g. IV etapas – skersgatvis)</t>
  </si>
  <si>
    <t>P-006-01-01-09</t>
  </si>
  <si>
    <t>Atlikta rangos darbų. Užbaigtumas, proc. (Kurėnų g.)</t>
  </si>
  <si>
    <t>P-006-01-01-10</t>
  </si>
  <si>
    <t>Atlikta rangos darbų. Užbaigtumas, proc. (Ievos  g.)</t>
  </si>
  <si>
    <t>P-006-01-01-11</t>
  </si>
  <si>
    <t>Atlikta rangos darbų. Užbaigtumas, proc. (Tauro 17-oji  g.)</t>
  </si>
  <si>
    <t>Žvejybos produktų iškrovimo vietos įrengimas</t>
  </si>
  <si>
    <t>P-006-01-01-12</t>
  </si>
  <si>
    <t>Medžiagų tyrimas ir kontroliniai bandymai, topografinių nuotraukų, išpildomųjų geodezinių nuotraukų įsigijimas, statinių projektų ekspertizių, inžinerinės bei želdinių tvarkymo paslaugos</t>
  </si>
  <si>
    <t>P-006-01-01-13</t>
  </si>
  <si>
    <t>Suteikta gatvių dangų, konstruktyvo ir betoninių gaminių kontrolinių bandymų paslaugų. Užbaigtumas, proc.</t>
  </si>
  <si>
    <t>Ištisinio asfaltbetonio dangos remontas</t>
  </si>
  <si>
    <t>P-006-01-01-14</t>
  </si>
  <si>
    <r>
      <rPr>
        <sz val="10"/>
        <color rgb="FF000000"/>
        <rFont val="Times New Roman"/>
      </rPr>
      <t>Paklota ištisinio asfaltbetonio dangos,  tūkst. m</t>
    </r>
    <r>
      <rPr>
        <vertAlign val="superscript"/>
        <sz val="10"/>
        <color rgb="FF000000"/>
        <rFont val="Times New Roman"/>
      </rPr>
      <t>2</t>
    </r>
  </si>
  <si>
    <t xml:space="preserve">Kietųjų dangų (šaligatvių, gatvių, takų) remontas </t>
  </si>
  <si>
    <t>P-006-01-01-15</t>
  </si>
  <si>
    <r>
      <t>Suremontuota gatvių akmens grindinio dangos, tūkst. m</t>
    </r>
    <r>
      <rPr>
        <vertAlign val="superscript"/>
        <sz val="10"/>
        <rFont val="Times New Roman"/>
        <family val="1"/>
      </rPr>
      <t>2</t>
    </r>
  </si>
  <si>
    <t>P-006-01-01-16</t>
  </si>
  <si>
    <r>
      <t>Suremontuota asfaltbetonio dangos duobių, tūkst. m</t>
    </r>
    <r>
      <rPr>
        <vertAlign val="superscript"/>
        <sz val="10"/>
        <rFont val="Times New Roman"/>
        <family val="1"/>
      </rPr>
      <t>2</t>
    </r>
  </si>
  <si>
    <t>P-006-01-01-17</t>
  </si>
  <si>
    <t>P-006-01-01-18</t>
  </si>
  <si>
    <r>
      <rPr>
        <sz val="10"/>
        <color rgb="FF000000"/>
        <rFont val="Times New Roman"/>
      </rPr>
      <t>Suremontuota šaligatvių, tūkst. m</t>
    </r>
    <r>
      <rPr>
        <vertAlign val="superscript"/>
        <sz val="10"/>
        <color rgb="FF000000"/>
        <rFont val="Times New Roman"/>
      </rPr>
      <t>2</t>
    </r>
  </si>
  <si>
    <t>P-006-01-01-19</t>
  </si>
  <si>
    <t>Įstaigų, kurių kiemuose atlikta dangų remonto darbų, skaičius</t>
  </si>
  <si>
    <t>Tako prie „Meridiano“ krantinės sutvarkymas</t>
  </si>
  <si>
    <t>Sportininkų gatvės šaligatvių kapitalinis remontas</t>
  </si>
  <si>
    <t>P-006-01-01-20</t>
  </si>
  <si>
    <t>P-006-01-01-21</t>
  </si>
  <si>
    <t>Tiltų ir kelio statinių priežiūra</t>
  </si>
  <si>
    <t>P-006-01-01-22</t>
  </si>
  <si>
    <t>Prižiūrėta tiltų ir viadukų, vnt.</t>
  </si>
  <si>
    <t>Biržos tilto kapitalinis remontas</t>
  </si>
  <si>
    <t>P-006-01-01-23</t>
  </si>
  <si>
    <t>Paprastojo remonto ir priežiūros darbų techninė priežiūra bei užbaigimo deklaracijos ekspertizių paslaugos</t>
  </si>
  <si>
    <t>Atlikta techninių priežiūrų, mėn.</t>
  </si>
  <si>
    <t>Jaunystės g. ir privažiuojamojo kelio (įskaitant sankryžą) bei Rūko g. kapitalinis remontas</t>
  </si>
  <si>
    <t xml:space="preserve">Parengtas techninis projektas, vnt. </t>
  </si>
  <si>
    <t xml:space="preserve">Klaipėdos miesto žvyruotų gatvių kapitalinis remontas </t>
  </si>
  <si>
    <t>P-006-01-01-24</t>
  </si>
  <si>
    <t>Įvažiuojamųjų kelių atnaujinimas</t>
  </si>
  <si>
    <t>P-006-01-01-25</t>
  </si>
  <si>
    <t>Parengta techninių projektų, vnt.</t>
  </si>
  <si>
    <t>P-006-01-01-26</t>
  </si>
  <si>
    <t>Įrengta ar atnaujinta įvažiuojamųjų kelių, vnt.</t>
  </si>
  <si>
    <t>P-3.2.2.2-2</t>
  </si>
  <si>
    <t>Dubliuojančios gatvės nuo Šiltnamių g. iki Klaipėdos g. su pėsčiųjų ir dviračių taku ir įvažomis į Liepojos g. įrengimas</t>
  </si>
  <si>
    <t>P-006-01-01-27</t>
  </si>
  <si>
    <t>Papildomos eismo juostos ir pėsčiųjų saugumo salelės Mogiliovo gatvėje įrengimas</t>
  </si>
  <si>
    <t>Aukštosios g. rekonstrukcija</t>
  </si>
  <si>
    <t>ESO projekto atnaujinimas, vnt.</t>
  </si>
  <si>
    <t>P-006-01-01-28</t>
  </si>
  <si>
    <t>Paryžiaus Komunos g. kapitalinis remontas (nuo Šilutės pl. iki Taikos pr.)</t>
  </si>
  <si>
    <t>P-006-01-01-29</t>
  </si>
  <si>
    <t>Smiltynės g. ir kranto tvirtinimo kapitalinis remontas nuo Jūrų muziejaus iki Senosios Smiltynės perkėlos</t>
  </si>
  <si>
    <t>P-006-01-01-30</t>
  </si>
  <si>
    <t>P-1.2.1.1-5</t>
  </si>
  <si>
    <t>Žaliosios energijos infrastruktūros įrengimas žemės sklype Pramonės g. 31, Klaipėdoje</t>
  </si>
  <si>
    <t>P-1.1.1.5-2</t>
  </si>
  <si>
    <t>Privažiuojamojo kelio prie pastato Debreceno g. 48 įrengimas ir pastato aplinkos sutvarkymas</t>
  </si>
  <si>
    <t>P-3.1.3.6-2</t>
  </si>
  <si>
    <t>Joniškės g. saugumo pagerinimo priemonių, autobusų sustojimo įvažos, pėsčiųjų ir dviračio tako jungties su Žemaičių g. įrengimas</t>
  </si>
  <si>
    <t>P-006-01-01-33</t>
  </si>
  <si>
    <t>P-006-01-01-34</t>
  </si>
  <si>
    <t>P-006-01-01-40</t>
  </si>
  <si>
    <t>Šilutės pl. ruožo (nuo Rimkų geležinkelio iki Smiltelės g.) Klaipėdoje ir aikštelės ties Jūrininkų pr. kapitalinis remontas</t>
  </si>
  <si>
    <t>P-006-01-01-35</t>
  </si>
  <si>
    <t>Pajūrio g. rekonstravimas</t>
  </si>
  <si>
    <t xml:space="preserve">Atsiskaityta su LAKD pagal bendradarbiavimo sutartį, proc. </t>
  </si>
  <si>
    <t xml:space="preserve">Kelio ruožo (jungties) nuo Tauralaukio iki miesto ribos ties Aukštkiemių kaimu (su dviračių taku) įrengimas </t>
  </si>
  <si>
    <t>P-006-01-01-36</t>
  </si>
  <si>
    <t>P-006-01-01-37</t>
  </si>
  <si>
    <t>Šaligatvių įrengimas Tauralaukio mikrorajone</t>
  </si>
  <si>
    <t>P-006-01-01-38</t>
  </si>
  <si>
    <r>
      <t>Įrengta šaligatvių, tūkst. m</t>
    </r>
    <r>
      <rPr>
        <vertAlign val="superscript"/>
        <sz val="10"/>
        <rFont val="Times New Roman"/>
        <family val="1"/>
      </rPr>
      <t>2</t>
    </r>
  </si>
  <si>
    <t>Bastionų g. ir naujo tilto per Danės upę įrengimas</t>
  </si>
  <si>
    <t>Parengta techninė užduotis, vnt.</t>
  </si>
  <si>
    <t>P-006-01-01-39</t>
  </si>
  <si>
    <t>Įvykdytas architektūrinis konkursas, vnt.</t>
  </si>
  <si>
    <t>Žvejybos produktų iškrovimo vietos prie jūros Klaipėdos miesto teritorijoje įrengimas</t>
  </si>
  <si>
    <t>Lėšų atkūrimas, proc.</t>
  </si>
  <si>
    <t>Privažiuojamojo kelio įrengimas prie „Vyturio“ progimnazijos</t>
  </si>
  <si>
    <t>P-006-01-01-41</t>
  </si>
  <si>
    <t>P-006-01-01-42</t>
  </si>
  <si>
    <t>Kelio Nr. KL1277 į Kairių poligoną ruožo remonto darbai</t>
  </si>
  <si>
    <t>P-006-01-01-43</t>
  </si>
  <si>
    <t>Privažiuojamojo kelio (gatvės) atkarpos Nr. KL1278 nuo Kairių gatvės Klaipėdos mieste iki Kairių poligono kapitalinio remonto darbai</t>
  </si>
  <si>
    <t>P-006-01-01-44</t>
  </si>
  <si>
    <t>Senosios Smiltelės g. kapitalinis remontas</t>
  </si>
  <si>
    <t>P-006-01-01-45</t>
  </si>
  <si>
    <t>Parengtas techninis darbo projektas, vnt.</t>
  </si>
  <si>
    <t>Naujosios Sodo g. ir Naujojo Uosto g. sankryžos kapitalinis remontas/rekonstravimas</t>
  </si>
  <si>
    <t>P-006-01-01-46</t>
  </si>
  <si>
    <t xml:space="preserve">Liepų g. ir Dovo Zauniaus g. sankryžos įrengimas </t>
  </si>
  <si>
    <t>006-02</t>
  </si>
  <si>
    <t>Uždavinys: Užtikrinti patogios viešojo transporto sistemos funkcionavimą</t>
  </si>
  <si>
    <t>E-006-02-01</t>
  </si>
  <si>
    <t>Netaršių autobusų, aptarnaujančių miestą, dalis, proc.</t>
  </si>
  <si>
    <t>E-006-02-02</t>
  </si>
  <si>
    <t>Autobusų, pritaikytų neįgaliesiems, aptarnaujančių miestą, dalis, proc.</t>
  </si>
  <si>
    <t>E-006-02-03</t>
  </si>
  <si>
    <t>Autobusų, kurių amžius neviršija 15 metų, dalis miesto viešajame transporte, proc.</t>
  </si>
  <si>
    <t>E-006-02-04</t>
  </si>
  <si>
    <t>Gatvių, kuriomis važinėja viešasis transportas, ilgis, km</t>
  </si>
  <si>
    <t>E-006-02-05</t>
  </si>
  <si>
    <t>Keleivių, pervežtų vietinio (miesto ar priemiestinio) reguliaraus susisiekimo maršrutais, skaičius, tenkantis vienam savivaldybės gyventojui per metus, koef.</t>
  </si>
  <si>
    <t>R-3.1.2-1</t>
  </si>
  <si>
    <t>E-006-02-06</t>
  </si>
  <si>
    <t>Ekologišku kuru varomų viešojo transporto priemonių ridos dalis nuo visų viešojo transporto priemonių ridos, proc.</t>
  </si>
  <si>
    <t>R-3.1.2-2</t>
  </si>
  <si>
    <t xml:space="preserve">006-02-01 </t>
  </si>
  <si>
    <t>Priemonė: Viešojo transporto paslaugų organizavimas</t>
  </si>
  <si>
    <t>Transporto kompensacijų mokėjimas</t>
  </si>
  <si>
    <t>P-006-02-01-01</t>
  </si>
  <si>
    <t>Parduota vienkartinių lengvatinių bilietų, mln. vnt.</t>
  </si>
  <si>
    <t>P-006-02-01-02</t>
  </si>
  <si>
    <t>Parduota terminuotų lengvatinių bilietų su 20 proc. nuolaida, tūkst. vnt.</t>
  </si>
  <si>
    <t>P-006-02-01-03</t>
  </si>
  <si>
    <t>Parduota terminuotų lengvatinių bilietų su 50 proc. nuolaida, tūkst. vnt.</t>
  </si>
  <si>
    <t>P-006-02-01-04</t>
  </si>
  <si>
    <t>Parduota terminuotų lengvatinių bilietų su 80 proc. nuolaida, tūkst. vnt.</t>
  </si>
  <si>
    <t>P-006-02-01-05</t>
  </si>
  <si>
    <t>Parduota terminuotų lengvatinių bilietų su 96 proc. nuolaida, tūkst. vnt.</t>
  </si>
  <si>
    <t>P-006-02-01-06</t>
  </si>
  <si>
    <t>Kompensuota bilietų moksleiviams ir profesinių mokyklų moksleiviams, tūkst. vnt.</t>
  </si>
  <si>
    <t>Nuostolių, patirtų vykdant keleivinio kelių transporto viešųjų paslaugų vežant keleivius vietinio (miesto) reguliaraus susisiekimo autobusų maršrutais, kompensavimas</t>
  </si>
  <si>
    <t>P-006-02-01-07</t>
  </si>
  <si>
    <t>Kompensuota nuostolingų maršrutų, vnt.</t>
  </si>
  <si>
    <t>Nuostolių, patirtų įgyvendinant ES Sanglaudos fondų finansuojamus ekologiškų viešojo transporto  priemonių įsigijimo projektus, kompensavimas</t>
  </si>
  <si>
    <t>Ekologiškų viešojo transporto priemonių, kuriomis važiuojant patiriama nuostolių, vnt.</t>
  </si>
  <si>
    <t>Nuostolių, patirtų dėl naudojamų transporto priemonių pakeitimo ekologiškomis viešojo transporto priemonėmis, kompensavimas</t>
  </si>
  <si>
    <t>P-006-02-01-08</t>
  </si>
  <si>
    <t>Ekologiškų viešojo transporto priemonių (elektrinių autobusų), kuriomis važiuojant patiriama nuostolių, vnt.</t>
  </si>
  <si>
    <t>Viešojo transporto priežiūros ir paslaugų kokybės kontroliavimas</t>
  </si>
  <si>
    <t>P-006-02-01-09</t>
  </si>
  <si>
    <t>Vykdyta viešojo transporto priemonių patikrinimų, tūkst. val.</t>
  </si>
  <si>
    <t>Nuostolingų maršrutų subsidijavimas priemiesčio ir miesto maršrutus aptarnaujantiems vežėjams</t>
  </si>
  <si>
    <t>P-006-02-01-10</t>
  </si>
  <si>
    <t>Subsidijuojamų maršrutų skaičius, vnt.</t>
  </si>
  <si>
    <t>Klaipėdos miesto viešojo transporto švieslenčių ir informacinių švieslenčių įrengimas ir atnaujinimas</t>
  </si>
  <si>
    <t>P-006-02-01-11</t>
  </si>
  <si>
    <t>Įrengta elektros įvadų švieslentėms įrengti, vnt.</t>
  </si>
  <si>
    <t>Keleivinio transporto stotelių su įvažomis Klaipėdos miesto gatvėse projektavimas ir įrengimas</t>
  </si>
  <si>
    <t>Atlikta rangos darbų.  Užbaigtumas, proc.</t>
  </si>
  <si>
    <t>P-3.1.2.2-1</t>
  </si>
  <si>
    <t>P-006-02-01-12</t>
  </si>
  <si>
    <t>Atlikta rangos darbų.  Užbaigtumas, proc. II etapas</t>
  </si>
  <si>
    <t>UAB „Klaipėdos paslaugos“ įstatinio kapitalo didinimas  (elektra varomų autobusų įsigijimas (prisidėjimas)</t>
  </si>
  <si>
    <t>Padidintas įstatinis kapitalas, proc.</t>
  </si>
  <si>
    <t>006-03</t>
  </si>
  <si>
    <t xml:space="preserve">Uždavinys: Diegti eismo srautų reguliavimo ir saugumo priemones </t>
  </si>
  <si>
    <t>E-006-03-01</t>
  </si>
  <si>
    <t>Visavertiškai funkcionuojantis miesto stebėsenos bei eismo valdymo centras, vnt.</t>
  </si>
  <si>
    <t xml:space="preserve">006-03-01 </t>
  </si>
  <si>
    <t>Priemonė: Eismo srautų reguliavimo ir saugumo priemonių įgyvendinimas</t>
  </si>
  <si>
    <t>Eismo reguliavimo infrastruktūros eksploatacija ir įrengimas</t>
  </si>
  <si>
    <t>P-006-03-01-01</t>
  </si>
  <si>
    <t xml:space="preserve">Eksploatuojama eismo reguliavimo priemonių, tūkst. vnt. </t>
  </si>
  <si>
    <t>P-006-03-01-02</t>
  </si>
  <si>
    <t>Eksploatuojama šviesoforų, vnt.</t>
  </si>
  <si>
    <t>P-006-03-01-03</t>
  </si>
  <si>
    <t>P-006-03-01-04</t>
  </si>
  <si>
    <r>
      <t>Suženklinta gatvių, tūkst. m</t>
    </r>
    <r>
      <rPr>
        <vertAlign val="superscript"/>
        <sz val="10"/>
        <rFont val="Times New Roman"/>
        <family val="1"/>
      </rPr>
      <t>2</t>
    </r>
  </si>
  <si>
    <t>P-006-03-01-05</t>
  </si>
  <si>
    <t>Prižiūrima dviračių įrenginių (dviračių saugyklų ir skaičiuoklių) ir kintamos informacijos kelio ženklų, vnt.</t>
  </si>
  <si>
    <t>Parengtas trumpalaikių sustojimo vietų prie mokyklų ir vaikų darželių įrengimo priemonių planas, vnt.</t>
  </si>
  <si>
    <t>P-006-03-01-06</t>
  </si>
  <si>
    <t xml:space="preserve">P-3.1.3.6-1
</t>
  </si>
  <si>
    <t>Parengtas Sausio 15-osios g. ir Rumpiškės g. sankryžos techninis darbo projektas, vnt.</t>
  </si>
  <si>
    <t>P-006-03-01-07</t>
  </si>
  <si>
    <t>Pakeista šviesoforų garsinių mygtukų, vnt.</t>
  </si>
  <si>
    <t xml:space="preserve">Klaipėdos miesto gatvių pėsčiųjų perėjų kryptinis apšvietimas </t>
  </si>
  <si>
    <t>P-006-03-01-08</t>
  </si>
  <si>
    <t>Apšviesta pėsčiųjų perėjų, vnt.</t>
  </si>
  <si>
    <t>6</t>
  </si>
  <si>
    <t>P-3.1.3.7-1</t>
  </si>
  <si>
    <t>Mokamo automobilių stovėjimo sistemos mieste kūrimas ir išlaikymas</t>
  </si>
  <si>
    <t>P-006-03-01-09</t>
  </si>
  <si>
    <t>Eksploatuojama bilietų automatų, vnt.</t>
  </si>
  <si>
    <t>P-3.1.1.5-1</t>
  </si>
  <si>
    <t>Automatinės eismo priežiūros prietaisų eksploatacija ir įrengimas</t>
  </si>
  <si>
    <t>P-006-03-01-10</t>
  </si>
  <si>
    <t>Eksploatuojama greičio matuoklių, vnt.</t>
  </si>
  <si>
    <t>P-2.4.3.5-2</t>
  </si>
  <si>
    <t>Eismo tyrimai (auditai, juodosios dėmės, srautai ir pan.)</t>
  </si>
  <si>
    <t>P-006-03-01-11</t>
  </si>
  <si>
    <t>Atlikta saugaus eismo auditų, vnt.</t>
  </si>
  <si>
    <t>P-006-03-01-12</t>
  </si>
  <si>
    <t>Parengtas juodųjų dėmių žemėlapis, vnt.</t>
  </si>
  <si>
    <t>Ištirta sankryžų žaliųjų rodyklių atstatymui, vnt.</t>
  </si>
  <si>
    <t>P-006-03-01-13</t>
  </si>
  <si>
    <t>Atlikta miesto eismo srautų analizė, vnt.</t>
  </si>
  <si>
    <t>P-006-03-01-14</t>
  </si>
  <si>
    <t>Įrengta mažos taršos zonų Klaipėdos mieste, vnt.</t>
  </si>
  <si>
    <t>P-006-03-01-15</t>
  </si>
  <si>
    <t>Atliktas modalinio kelionių pasiskirstymo pokyčių tyrimas, vnt.</t>
  </si>
  <si>
    <t>Išmanios automobilių statymo sistemos įdiegimas</t>
  </si>
  <si>
    <t>P-006-03-01-16</t>
  </si>
  <si>
    <t>Įrengta išmanaus automobilių statymo sistemų mieste, vnt.</t>
  </si>
  <si>
    <t xml:space="preserve">006-03-02 </t>
  </si>
  <si>
    <t>Priemonė: Darnaus judumo projektų įgyvendinimas</t>
  </si>
  <si>
    <t xml:space="preserve">Transporto (eismo) valdymo sistemos diegimas: valdymo sistemos su viešojo transporto prioritetu programinės įrangos diegimas ir priežiūros paslaugos </t>
  </si>
  <si>
    <t>P-006-03-02-01</t>
  </si>
  <si>
    <t>Vykdomas garantinis aptarnavimas, mėn.</t>
  </si>
  <si>
    <t>Klaipėdos miestui priklausančių elektromobilių įkrovimo stotelių eksploatavimas ir priežiūra</t>
  </si>
  <si>
    <t>Eksploatuojama elektromobilių įkrovimo stotelių, vnt.</t>
  </si>
  <si>
    <t>P-3.1.1.1-1</t>
  </si>
  <si>
    <t>Darnaus judumo priemonių įgyvendinimas Taikos pr.</t>
  </si>
  <si>
    <t>P-006-03-02-02</t>
  </si>
  <si>
    <t>P-006-03-02-03</t>
  </si>
  <si>
    <t>P-3.1.3.3-1</t>
  </si>
  <si>
    <t>P-006-03-02-04</t>
  </si>
  <si>
    <t>Įgyvendintos darnaus judumo priemonės, skaičius</t>
  </si>
  <si>
    <t>Darnaus judumo priemonių įgyvendinimas Šilutės pl.</t>
  </si>
  <si>
    <t>P-006-03-02-05</t>
  </si>
  <si>
    <t>P-006-03-02-06</t>
  </si>
  <si>
    <t>P-006-03-02-07</t>
  </si>
  <si>
    <t>P-006-03-02-08</t>
  </si>
  <si>
    <t>P-006-03-02-09</t>
  </si>
  <si>
    <t xml:space="preserve">Prižiūrima žvyruotos dangos, km </t>
  </si>
  <si>
    <t>Požeminės perėjos uždarymas Vingio g.</t>
  </si>
  <si>
    <t>Sankryžų, kuriose veikia viešojo transporto prioriteto licencijos, skaičius, vnt.</t>
  </si>
  <si>
    <t>Įrengta trumpalaikių stovėjimo vietų (kelio ženklų įrengimas) prie mokyklų ir vaikų darželių, vnt.</t>
  </si>
  <si>
    <t>R-006-01-01-31</t>
  </si>
  <si>
    <t>P-006-01-01-32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</si>
</sst>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General"/>
    <numFmt numFmtId="165" formatCode="0.0"/>
    <numFmt numFmtId="166" formatCode="#,##0.0"/>
  </numFmts>
  <fonts count="32">
    <font>
      <sz val="11"/>
      <color theme="1"/>
      <name val="Calibri"/>
      <family val="2"/>
      <charset val="186"/>
      <scheme val="minor"/>
    </font>
    <font>
      <sz val="8"/>
      <name val="Calibri"/>
      <family val="2"/>
      <charset val="186"/>
      <scheme val="minor"/>
    </font>
    <font>
      <sz val="11"/>
      <color rgb="FF000000"/>
      <name val="Calibri"/>
      <family val="2"/>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0"/>
      <color rgb="FF000000"/>
      <name val="Times New Roman"/>
      <family val="1"/>
      <charset val="186"/>
    </font>
    <font>
      <b/>
      <sz val="10"/>
      <name val="Times New Roman"/>
      <family val="1"/>
      <charset val="186"/>
    </font>
    <font>
      <sz val="10"/>
      <name val="Times New Roman"/>
      <family val="1"/>
      <charset val="186"/>
    </font>
    <font>
      <sz val="10"/>
      <color rgb="FFFF0000"/>
      <name val="Times New Roman"/>
      <family val="1"/>
      <charset val="186"/>
    </font>
    <font>
      <sz val="9"/>
      <color indexed="81"/>
      <name val="Tahoma"/>
      <family val="2"/>
      <charset val="186"/>
    </font>
    <font>
      <sz val="10"/>
      <name val="Times New Roman"/>
      <family val="1"/>
    </font>
    <font>
      <sz val="10"/>
      <color rgb="FF0070C0"/>
      <name val="Times New Roman"/>
      <family val="1"/>
      <charset val="186"/>
    </font>
    <font>
      <sz val="12"/>
      <name val="Times New Roman"/>
      <family val="1"/>
      <charset val="186"/>
    </font>
    <font>
      <sz val="10"/>
      <color rgb="FF00B050"/>
      <name val="Times New Roman"/>
      <family val="1"/>
      <charset val="186"/>
    </font>
    <font>
      <sz val="12"/>
      <name val="Times New Roman"/>
      <family val="1"/>
    </font>
    <font>
      <b/>
      <sz val="10"/>
      <name val="Times New Roman"/>
      <family val="1"/>
    </font>
    <font>
      <vertAlign val="superscript"/>
      <sz val="10"/>
      <name val="Times New Roman"/>
      <family val="1"/>
    </font>
    <font>
      <sz val="10"/>
      <color rgb="FF000000"/>
      <name val="Times New Roman"/>
    </font>
    <font>
      <sz val="10"/>
      <color theme="1"/>
      <name val="Times New Roman"/>
      <family val="1"/>
    </font>
    <font>
      <b/>
      <sz val="12"/>
      <color rgb="FF000000"/>
      <name val="Times New Roman"/>
    </font>
    <font>
      <sz val="12"/>
      <color rgb="FF000000"/>
      <name val="Times New Roman"/>
    </font>
    <font>
      <b/>
      <sz val="10"/>
      <color rgb="FF000000"/>
      <name val="Times New Roman"/>
      <family val="1"/>
    </font>
    <font>
      <sz val="12"/>
      <color theme="1"/>
      <name val="Times New Roman"/>
      <family val="1"/>
      <charset val="186"/>
    </font>
    <font>
      <sz val="8"/>
      <color rgb="FF000000"/>
      <name val="Times New Roman"/>
      <family val="1"/>
      <charset val="186"/>
    </font>
    <font>
      <sz val="11"/>
      <color rgb="FF000000"/>
      <name val="Calibri"/>
      <family val="2"/>
    </font>
    <font>
      <b/>
      <sz val="10"/>
      <name val="Times New Roman"/>
    </font>
    <font>
      <sz val="10"/>
      <color rgb="FF000000"/>
      <name val="Times New Roman"/>
      <family val="1"/>
    </font>
    <font>
      <vertAlign val="superscript"/>
      <sz val="10"/>
      <color rgb="FF000000"/>
      <name val="Times New Roman"/>
    </font>
    <font>
      <sz val="11"/>
      <color rgb="FF242424"/>
      <name val="Aptos Narrow"/>
      <charset val="1"/>
    </font>
    <font>
      <strike/>
      <sz val="10"/>
      <name val="Times New Roman"/>
      <family val="1"/>
      <charset val="186"/>
    </font>
    <font>
      <strike/>
      <sz val="10"/>
      <color theme="1"/>
      <name val="Times New Roman"/>
      <family val="1"/>
      <charset val="186"/>
    </font>
  </fonts>
  <fills count="10">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CCFF"/>
        <bgColor indexed="64"/>
      </patternFill>
    </fill>
    <fill>
      <patternFill patternType="solid">
        <fgColor rgb="FFFFFFFF"/>
        <bgColor rgb="FF000000"/>
      </patternFill>
    </fill>
    <fill>
      <patternFill patternType="solid">
        <fgColor rgb="FFFFCCFF"/>
        <bgColor rgb="FF000000"/>
      </patternFill>
    </fill>
    <fill>
      <patternFill patternType="solid">
        <fgColor theme="0"/>
        <bgColor rgb="FF000000"/>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style="thin">
        <color indexed="64"/>
      </right>
      <top style="hair">
        <color indexed="64"/>
      </top>
      <bottom/>
      <diagonal/>
    </border>
    <border>
      <left/>
      <right/>
      <top/>
      <bottom style="thin">
        <color rgb="FF000000"/>
      </bottom>
      <diagonal/>
    </border>
    <border>
      <left style="thin">
        <color indexed="64"/>
      </left>
      <right style="thin">
        <color indexed="64"/>
      </right>
      <top/>
      <bottom style="thin">
        <color rgb="FF000000"/>
      </bottom>
      <diagonal/>
    </border>
    <border>
      <left/>
      <right style="thin">
        <color indexed="64"/>
      </right>
      <top style="thin">
        <color indexed="64"/>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right style="thin">
        <color indexed="64"/>
      </right>
      <top/>
      <bottom style="thin">
        <color rgb="FF000000"/>
      </bottom>
      <diagonal/>
    </border>
    <border>
      <left style="thin">
        <color indexed="64"/>
      </left>
      <right style="thin">
        <color indexed="64"/>
      </right>
      <top style="thin">
        <color indexed="64"/>
      </top>
      <bottom style="thin">
        <color rgb="FF000000"/>
      </bottom>
      <diagonal/>
    </border>
    <border>
      <left/>
      <right style="thin">
        <color indexed="64"/>
      </right>
      <top/>
      <bottom/>
      <diagonal/>
    </border>
  </borders>
  <cellStyleXfs count="2">
    <xf numFmtId="0" fontId="0" fillId="0" borderId="0"/>
    <xf numFmtId="164" fontId="2" fillId="0" borderId="0" applyBorder="0" applyProtection="0"/>
  </cellStyleXfs>
  <cellXfs count="222">
    <xf numFmtId="0" fontId="0" fillId="0" borderId="0" xfId="0"/>
    <xf numFmtId="0" fontId="3" fillId="0" borderId="0" xfId="0" applyFont="1"/>
    <xf numFmtId="0" fontId="3" fillId="0" borderId="0" xfId="0" applyFont="1" applyAlignment="1">
      <alignment vertical="top"/>
    </xf>
    <xf numFmtId="0" fontId="3" fillId="0" borderId="0" xfId="0" applyFont="1" applyAlignment="1">
      <alignment horizontal="center" vertical="top"/>
    </xf>
    <xf numFmtId="0" fontId="3" fillId="5" borderId="1" xfId="0" applyFont="1" applyFill="1" applyBorder="1" applyAlignment="1">
      <alignment horizontal="center" vertical="top" wrapText="1"/>
    </xf>
    <xf numFmtId="0" fontId="3" fillId="0" borderId="1" xfId="0" applyFont="1" applyBorder="1" applyAlignment="1">
      <alignment vertical="top" wrapText="1"/>
    </xf>
    <xf numFmtId="0" fontId="3" fillId="0" borderId="1" xfId="0" applyFont="1" applyBorder="1" applyAlignment="1">
      <alignment horizontal="center" vertical="top" wrapText="1"/>
    </xf>
    <xf numFmtId="0" fontId="3" fillId="0" borderId="0" xfId="0" applyFont="1" applyAlignment="1">
      <alignment horizontal="center" vertical="center"/>
    </xf>
    <xf numFmtId="0" fontId="8" fillId="0" borderId="0" xfId="0" applyFont="1"/>
    <xf numFmtId="0" fontId="8" fillId="0" borderId="1" xfId="0" applyFont="1" applyBorder="1" applyAlignment="1">
      <alignment vertical="top" wrapText="1"/>
    </xf>
    <xf numFmtId="0" fontId="8" fillId="0" borderId="1" xfId="0" applyFont="1" applyBorder="1" applyAlignment="1">
      <alignment horizontal="center" vertical="top" wrapText="1"/>
    </xf>
    <xf numFmtId="0" fontId="8" fillId="3" borderId="1" xfId="0" applyFont="1" applyFill="1" applyBorder="1" applyAlignment="1">
      <alignment horizontal="center" vertical="top" wrapText="1"/>
    </xf>
    <xf numFmtId="0" fontId="8" fillId="3" borderId="1" xfId="0" applyFont="1" applyFill="1" applyBorder="1" applyAlignment="1">
      <alignment vertical="top" wrapText="1"/>
    </xf>
    <xf numFmtId="49" fontId="8" fillId="3" borderId="1" xfId="0" applyNumberFormat="1" applyFont="1" applyFill="1" applyBorder="1" applyAlignment="1">
      <alignment horizontal="center" vertical="top" wrapText="1"/>
    </xf>
    <xf numFmtId="0" fontId="3" fillId="0" borderId="1" xfId="0" applyFont="1" applyBorder="1" applyAlignment="1">
      <alignment horizontal="center" vertical="top"/>
    </xf>
    <xf numFmtId="0" fontId="7" fillId="4" borderId="1" xfId="0" applyFont="1" applyFill="1" applyBorder="1" applyAlignment="1">
      <alignment vertical="top" wrapText="1"/>
    </xf>
    <xf numFmtId="0" fontId="4" fillId="3" borderId="1" xfId="0" applyFont="1" applyFill="1" applyBorder="1" applyAlignment="1">
      <alignment vertical="top" wrapText="1"/>
    </xf>
    <xf numFmtId="0" fontId="4" fillId="6" borderId="1" xfId="0" applyFont="1" applyFill="1" applyBorder="1" applyAlignment="1">
      <alignment vertical="top" wrapText="1"/>
    </xf>
    <xf numFmtId="0" fontId="7" fillId="4" borderId="1" xfId="0" applyFont="1" applyFill="1" applyBorder="1" applyAlignment="1">
      <alignment horizontal="right" vertical="top" wrapText="1"/>
    </xf>
    <xf numFmtId="0" fontId="7" fillId="6" borderId="1" xfId="0" applyFont="1" applyFill="1" applyBorder="1" applyAlignment="1">
      <alignment vertical="top" wrapText="1"/>
    </xf>
    <xf numFmtId="1" fontId="7" fillId="6" borderId="1" xfId="0" applyNumberFormat="1" applyFont="1" applyFill="1" applyBorder="1" applyAlignment="1">
      <alignment horizontal="center" vertical="top" wrapText="1"/>
    </xf>
    <xf numFmtId="1" fontId="4" fillId="6" borderId="1" xfId="0" applyNumberFormat="1" applyFont="1" applyFill="1" applyBorder="1" applyAlignment="1">
      <alignment horizontal="center" vertical="top" wrapText="1"/>
    </xf>
    <xf numFmtId="0" fontId="4" fillId="5" borderId="1" xfId="0" applyFont="1" applyFill="1" applyBorder="1" applyAlignment="1">
      <alignment horizontal="right" vertical="top" wrapText="1"/>
    </xf>
    <xf numFmtId="0" fontId="4" fillId="0" borderId="1" xfId="0" applyFont="1" applyBorder="1" applyAlignment="1">
      <alignment horizontal="right" vertical="top" wrapText="1"/>
    </xf>
    <xf numFmtId="0" fontId="7" fillId="4" borderId="2" xfId="0" applyFont="1" applyFill="1" applyBorder="1" applyAlignment="1">
      <alignment horizontal="right" vertical="top" wrapText="1"/>
    </xf>
    <xf numFmtId="0" fontId="4" fillId="6" borderId="1" xfId="0" applyFont="1" applyFill="1" applyBorder="1" applyAlignment="1">
      <alignment horizontal="center" vertical="top" wrapText="1"/>
    </xf>
    <xf numFmtId="0" fontId="8" fillId="4" borderId="2" xfId="0" applyFont="1" applyFill="1" applyBorder="1" applyAlignment="1">
      <alignment horizontal="center" vertical="top" wrapText="1"/>
    </xf>
    <xf numFmtId="0" fontId="4" fillId="3" borderId="3" xfId="0" applyFont="1" applyFill="1" applyBorder="1" applyAlignment="1">
      <alignment vertical="top" wrapText="1"/>
    </xf>
    <xf numFmtId="0" fontId="3" fillId="3" borderId="3" xfId="0" applyFont="1" applyFill="1" applyBorder="1" applyAlignment="1">
      <alignment horizontal="center" vertical="top" wrapText="1"/>
    </xf>
    <xf numFmtId="0" fontId="3" fillId="5" borderId="3" xfId="0" applyFont="1" applyFill="1" applyBorder="1" applyAlignment="1">
      <alignment horizontal="center" vertical="top" wrapText="1"/>
    </xf>
    <xf numFmtId="0" fontId="7" fillId="5" borderId="1" xfId="0" applyFont="1" applyFill="1" applyBorder="1" applyAlignment="1">
      <alignment horizontal="right" vertical="top" wrapText="1"/>
    </xf>
    <xf numFmtId="0" fontId="3" fillId="5" borderId="1" xfId="0" applyFont="1" applyFill="1" applyBorder="1" applyAlignment="1">
      <alignment horizontal="center" vertical="top"/>
    </xf>
    <xf numFmtId="0" fontId="3" fillId="0" borderId="1" xfId="0" applyFont="1" applyBorder="1" applyAlignment="1">
      <alignment vertical="top"/>
    </xf>
    <xf numFmtId="0" fontId="3" fillId="0" borderId="3" xfId="0" applyFont="1" applyBorder="1" applyAlignment="1">
      <alignment vertical="top" wrapText="1"/>
    </xf>
    <xf numFmtId="0" fontId="3" fillId="3" borderId="1" xfId="0" applyFont="1" applyFill="1" applyBorder="1" applyAlignment="1">
      <alignment horizontal="center" vertical="top" wrapText="1"/>
    </xf>
    <xf numFmtId="0" fontId="3" fillId="4" borderId="3" xfId="0" applyFont="1" applyFill="1" applyBorder="1" applyAlignment="1">
      <alignment horizontal="center" vertical="top" wrapText="1"/>
    </xf>
    <xf numFmtId="0" fontId="3" fillId="0" borderId="1" xfId="0" applyFont="1" applyBorder="1"/>
    <xf numFmtId="0" fontId="8" fillId="0" borderId="6" xfId="0" applyFont="1" applyBorder="1" applyAlignment="1">
      <alignment vertical="top" wrapText="1"/>
    </xf>
    <xf numFmtId="0" fontId="11" fillId="3" borderId="1" xfId="0" applyFont="1" applyFill="1" applyBorder="1" applyAlignment="1">
      <alignment vertical="top" wrapText="1"/>
    </xf>
    <xf numFmtId="0" fontId="3" fillId="3" borderId="1" xfId="0" applyFont="1" applyFill="1" applyBorder="1" applyAlignment="1">
      <alignment vertical="top" wrapText="1"/>
    </xf>
    <xf numFmtId="0" fontId="3" fillId="0" borderId="3" xfId="0" applyFont="1" applyBorder="1" applyAlignment="1">
      <alignment horizontal="center" vertical="top" wrapText="1"/>
    </xf>
    <xf numFmtId="0" fontId="9" fillId="0" borderId="1" xfId="0" applyFont="1" applyBorder="1" applyAlignment="1">
      <alignment horizontal="center" vertical="top" wrapText="1"/>
    </xf>
    <xf numFmtId="0" fontId="12" fillId="0" borderId="1" xfId="0" applyFont="1" applyBorder="1" applyAlignment="1">
      <alignment horizontal="center" vertical="top" wrapText="1"/>
    </xf>
    <xf numFmtId="0" fontId="13" fillId="0" borderId="0" xfId="0" applyFont="1" applyAlignment="1">
      <alignment vertical="top"/>
    </xf>
    <xf numFmtId="0" fontId="6" fillId="0" borderId="3" xfId="0" applyFont="1" applyBorder="1" applyAlignment="1">
      <alignment horizontal="center" vertical="top"/>
    </xf>
    <xf numFmtId="0" fontId="6" fillId="0" borderId="8" xfId="0" applyFont="1" applyBorder="1" applyAlignment="1">
      <alignment horizontal="center" vertical="top"/>
    </xf>
    <xf numFmtId="0" fontId="6" fillId="3" borderId="1" xfId="0" applyFont="1" applyFill="1" applyBorder="1" applyAlignment="1">
      <alignment horizontal="center" vertical="top" wrapText="1"/>
    </xf>
    <xf numFmtId="0" fontId="6" fillId="3" borderId="7" xfId="0" applyFont="1" applyFill="1" applyBorder="1" applyAlignment="1">
      <alignment horizontal="center" vertical="top" wrapText="1"/>
    </xf>
    <xf numFmtId="0" fontId="6" fillId="3" borderId="8" xfId="0" applyFont="1" applyFill="1" applyBorder="1" applyAlignment="1">
      <alignment wrapText="1"/>
    </xf>
    <xf numFmtId="0" fontId="6" fillId="3" borderId="3" xfId="0" applyFont="1" applyFill="1" applyBorder="1" applyAlignment="1">
      <alignment horizontal="center" vertical="top" wrapText="1"/>
    </xf>
    <xf numFmtId="0" fontId="6" fillId="3" borderId="8" xfId="0" applyFont="1" applyFill="1" applyBorder="1" applyAlignment="1">
      <alignment horizontal="center" vertical="top" wrapText="1"/>
    </xf>
    <xf numFmtId="0" fontId="3" fillId="3" borderId="1" xfId="0" applyFont="1" applyFill="1" applyBorder="1" applyAlignment="1">
      <alignment horizontal="center" vertical="top"/>
    </xf>
    <xf numFmtId="0" fontId="6" fillId="3" borderId="1" xfId="0" applyFont="1" applyFill="1" applyBorder="1" applyAlignment="1">
      <alignment horizontal="center" vertical="top"/>
    </xf>
    <xf numFmtId="0" fontId="6" fillId="3" borderId="7" xfId="0" applyFont="1" applyFill="1" applyBorder="1" applyAlignment="1">
      <alignment horizontal="center" vertical="top"/>
    </xf>
    <xf numFmtId="0" fontId="8" fillId="3" borderId="7" xfId="0" applyFont="1" applyFill="1" applyBorder="1" applyAlignment="1">
      <alignment wrapText="1"/>
    </xf>
    <xf numFmtId="0" fontId="6" fillId="3" borderId="8" xfId="0" applyFont="1" applyFill="1" applyBorder="1" applyAlignment="1">
      <alignment horizontal="center" vertical="top"/>
    </xf>
    <xf numFmtId="0" fontId="8" fillId="3" borderId="8" xfId="0" applyFont="1" applyFill="1" applyBorder="1" applyAlignment="1">
      <alignment horizontal="center" vertical="top" wrapText="1"/>
    </xf>
    <xf numFmtId="0" fontId="8" fillId="3" borderId="8" xfId="0" applyFont="1" applyFill="1" applyBorder="1" applyAlignment="1">
      <alignment horizontal="center" vertical="top"/>
    </xf>
    <xf numFmtId="0" fontId="8" fillId="0" borderId="2" xfId="0" applyFont="1" applyBorder="1" applyAlignment="1">
      <alignment horizontal="center" vertical="top" wrapText="1"/>
    </xf>
    <xf numFmtId="0" fontId="6" fillId="0" borderId="1" xfId="0" applyFont="1" applyBorder="1" applyAlignment="1">
      <alignment horizontal="center" vertical="top" wrapText="1"/>
    </xf>
    <xf numFmtId="165" fontId="6" fillId="3" borderId="8" xfId="0" applyNumberFormat="1" applyFont="1" applyFill="1" applyBorder="1" applyAlignment="1">
      <alignment horizontal="center" vertical="top" wrapText="1"/>
    </xf>
    <xf numFmtId="0" fontId="9" fillId="0" borderId="0" xfId="0" applyFont="1"/>
    <xf numFmtId="0" fontId="6" fillId="3" borderId="1" xfId="0" applyFont="1" applyFill="1" applyBorder="1" applyAlignment="1">
      <alignment wrapText="1"/>
    </xf>
    <xf numFmtId="0" fontId="6" fillId="3" borderId="7" xfId="0" applyFont="1" applyFill="1" applyBorder="1" applyAlignment="1">
      <alignment wrapText="1"/>
    </xf>
    <xf numFmtId="0" fontId="6" fillId="3" borderId="3" xfId="0" applyFont="1" applyFill="1" applyBorder="1" applyAlignment="1">
      <alignment vertical="top" wrapText="1"/>
    </xf>
    <xf numFmtId="0" fontId="6" fillId="3" borderId="9" xfId="0" applyFont="1" applyFill="1" applyBorder="1" applyAlignment="1">
      <alignment vertical="top" wrapText="1"/>
    </xf>
    <xf numFmtId="0" fontId="4" fillId="3" borderId="6" xfId="0" applyFont="1" applyFill="1" applyBorder="1" applyAlignment="1">
      <alignment vertical="top" wrapText="1"/>
    </xf>
    <xf numFmtId="1" fontId="7" fillId="6" borderId="3" xfId="0" applyNumberFormat="1" applyFont="1" applyFill="1" applyBorder="1" applyAlignment="1">
      <alignment horizontal="center" vertical="top" wrapText="1"/>
    </xf>
    <xf numFmtId="0" fontId="8" fillId="3" borderId="3" xfId="0" applyFont="1" applyFill="1" applyBorder="1" applyAlignment="1">
      <alignment horizontal="center" vertical="top" wrapText="1"/>
    </xf>
    <xf numFmtId="0" fontId="5" fillId="8" borderId="1" xfId="0" applyFont="1" applyFill="1" applyBorder="1" applyAlignment="1">
      <alignment vertical="top" wrapText="1"/>
    </xf>
    <xf numFmtId="0" fontId="5" fillId="8" borderId="1" xfId="0" applyFont="1" applyFill="1" applyBorder="1" applyAlignment="1">
      <alignment horizontal="center" vertical="top" wrapText="1"/>
    </xf>
    <xf numFmtId="0" fontId="6" fillId="9" borderId="1" xfId="0" applyFont="1" applyFill="1" applyBorder="1" applyAlignment="1">
      <alignment horizontal="center" vertical="top" wrapText="1"/>
    </xf>
    <xf numFmtId="0" fontId="3" fillId="9" borderId="1" xfId="0" applyFont="1" applyFill="1" applyBorder="1" applyAlignment="1">
      <alignment horizontal="center" vertical="top" wrapText="1"/>
    </xf>
    <xf numFmtId="0" fontId="8" fillId="9" borderId="3" xfId="0" applyFont="1" applyFill="1" applyBorder="1" applyAlignment="1">
      <alignment horizontal="center" vertical="top"/>
    </xf>
    <xf numFmtId="0" fontId="3" fillId="0" borderId="2" xfId="0" applyFont="1" applyBorder="1" applyAlignment="1">
      <alignment horizontal="center" vertical="top" wrapText="1"/>
    </xf>
    <xf numFmtId="0" fontId="3" fillId="0" borderId="2" xfId="0" applyFont="1" applyBorder="1" applyAlignment="1">
      <alignment horizontal="center" wrapText="1"/>
    </xf>
    <xf numFmtId="0" fontId="14" fillId="0" borderId="1" xfId="0" applyFont="1" applyBorder="1" applyAlignment="1">
      <alignment horizontal="center" vertical="top" wrapText="1"/>
    </xf>
    <xf numFmtId="0" fontId="7" fillId="6" borderId="1" xfId="0" applyFont="1" applyFill="1" applyBorder="1" applyAlignment="1">
      <alignment horizontal="center" vertical="top"/>
    </xf>
    <xf numFmtId="0" fontId="8" fillId="0" borderId="3" xfId="0" applyFont="1" applyBorder="1" applyAlignment="1">
      <alignment vertical="top" wrapText="1"/>
    </xf>
    <xf numFmtId="0" fontId="3" fillId="0" borderId="3" xfId="0" applyFont="1" applyBorder="1" applyAlignment="1">
      <alignment horizontal="center" vertical="top"/>
    </xf>
    <xf numFmtId="0" fontId="15" fillId="0" borderId="0" xfId="0" applyFont="1" applyAlignment="1">
      <alignment vertical="top"/>
    </xf>
    <xf numFmtId="0" fontId="16" fillId="4" borderId="1" xfId="0" applyFont="1" applyFill="1" applyBorder="1" applyAlignment="1">
      <alignment vertical="top" wrapText="1"/>
    </xf>
    <xf numFmtId="0" fontId="16" fillId="6" borderId="1" xfId="0" applyFont="1" applyFill="1" applyBorder="1" applyAlignment="1">
      <alignment vertical="top" wrapText="1"/>
    </xf>
    <xf numFmtId="0" fontId="16" fillId="8" borderId="1" xfId="0" applyFont="1" applyFill="1" applyBorder="1" applyAlignment="1">
      <alignment vertical="top" wrapText="1"/>
    </xf>
    <xf numFmtId="0" fontId="16" fillId="5" borderId="1" xfId="0" applyFont="1" applyFill="1" applyBorder="1" applyAlignment="1">
      <alignment vertical="top" wrapText="1"/>
    </xf>
    <xf numFmtId="0" fontId="16" fillId="3" borderId="1" xfId="0" applyFont="1" applyFill="1" applyBorder="1" applyAlignment="1">
      <alignment vertical="top" wrapText="1"/>
    </xf>
    <xf numFmtId="0" fontId="11" fillId="0" borderId="1" xfId="0" applyFont="1" applyBorder="1" applyAlignment="1">
      <alignment vertical="top" wrapText="1"/>
    </xf>
    <xf numFmtId="0" fontId="16" fillId="0" borderId="1" xfId="0" applyFont="1" applyBorder="1" applyAlignment="1">
      <alignment vertical="top" wrapText="1"/>
    </xf>
    <xf numFmtId="3" fontId="16" fillId="3" borderId="1" xfId="0" applyNumberFormat="1" applyFont="1" applyFill="1" applyBorder="1" applyAlignment="1">
      <alignment vertical="top" wrapText="1"/>
    </xf>
    <xf numFmtId="0" fontId="11" fillId="3" borderId="1" xfId="0" applyFont="1" applyFill="1" applyBorder="1" applyAlignment="1">
      <alignment horizontal="left" vertical="top" wrapText="1"/>
    </xf>
    <xf numFmtId="0" fontId="11" fillId="9" borderId="1" xfId="0" applyFont="1" applyFill="1" applyBorder="1" applyAlignment="1">
      <alignment vertical="top" wrapText="1"/>
    </xf>
    <xf numFmtId="166" fontId="11" fillId="3" borderId="1" xfId="0" applyNumberFormat="1" applyFont="1" applyFill="1" applyBorder="1" applyAlignment="1">
      <alignment horizontal="left" vertical="top" wrapText="1"/>
    </xf>
    <xf numFmtId="166" fontId="11" fillId="3" borderId="1" xfId="0" applyNumberFormat="1" applyFont="1" applyFill="1" applyBorder="1" applyAlignment="1">
      <alignment vertical="top" wrapText="1"/>
    </xf>
    <xf numFmtId="3" fontId="11" fillId="3" borderId="1" xfId="0" applyNumberFormat="1" applyFont="1" applyFill="1" applyBorder="1" applyAlignment="1">
      <alignment horizontal="left" vertical="top" wrapText="1"/>
    </xf>
    <xf numFmtId="0" fontId="16" fillId="3" borderId="7" xfId="0" applyFont="1" applyFill="1" applyBorder="1" applyAlignment="1">
      <alignment vertical="top" wrapText="1"/>
    </xf>
    <xf numFmtId="0" fontId="11" fillId="3" borderId="8" xfId="0" applyFont="1" applyFill="1" applyBorder="1" applyAlignment="1">
      <alignment vertical="top" wrapText="1"/>
    </xf>
    <xf numFmtId="0" fontId="11" fillId="3" borderId="3" xfId="0" applyFont="1" applyFill="1" applyBorder="1" applyAlignment="1">
      <alignment vertical="top" wrapText="1"/>
    </xf>
    <xf numFmtId="0" fontId="16" fillId="3" borderId="0" xfId="0" applyFont="1" applyFill="1" applyAlignment="1">
      <alignment vertical="top" wrapText="1"/>
    </xf>
    <xf numFmtId="166" fontId="16" fillId="3" borderId="1" xfId="0" applyNumberFormat="1" applyFont="1" applyFill="1" applyBorder="1" applyAlignment="1">
      <alignment vertical="top" wrapText="1"/>
    </xf>
    <xf numFmtId="0" fontId="11" fillId="7" borderId="1" xfId="0" applyFont="1" applyFill="1" applyBorder="1" applyAlignment="1">
      <alignment vertical="top" wrapText="1"/>
    </xf>
    <xf numFmtId="0" fontId="11" fillId="7" borderId="3" xfId="0" applyFont="1" applyFill="1" applyBorder="1" applyAlignment="1">
      <alignment vertical="top" wrapText="1"/>
    </xf>
    <xf numFmtId="0" fontId="16" fillId="0" borderId="0" xfId="0" applyFont="1" applyAlignment="1">
      <alignment vertical="top" wrapText="1"/>
    </xf>
    <xf numFmtId="166" fontId="11" fillId="0" borderId="1" xfId="0" applyNumberFormat="1" applyFont="1" applyBorder="1" applyAlignment="1">
      <alignment horizontal="left" vertical="top" wrapText="1"/>
    </xf>
    <xf numFmtId="3" fontId="11" fillId="0" borderId="1" xfId="0" applyNumberFormat="1" applyFont="1" applyBorder="1" applyAlignment="1">
      <alignment horizontal="left" vertical="top" wrapText="1"/>
    </xf>
    <xf numFmtId="0" fontId="16" fillId="3" borderId="13" xfId="0" applyFont="1" applyFill="1" applyBorder="1" applyAlignment="1">
      <alignment vertical="top" wrapText="1"/>
    </xf>
    <xf numFmtId="0" fontId="16" fillId="3" borderId="12" xfId="0" applyFont="1" applyFill="1" applyBorder="1" applyAlignment="1">
      <alignment horizontal="left" vertical="top" wrapText="1"/>
    </xf>
    <xf numFmtId="0" fontId="11" fillId="3" borderId="2" xfId="0" applyFont="1" applyFill="1" applyBorder="1" applyAlignment="1">
      <alignment horizontal="left" vertical="top" wrapText="1"/>
    </xf>
    <xf numFmtId="0" fontId="16" fillId="3" borderId="10" xfId="0" applyFont="1" applyFill="1" applyBorder="1" applyAlignment="1">
      <alignment vertical="top" wrapText="1"/>
    </xf>
    <xf numFmtId="0" fontId="11" fillId="3" borderId="7" xfId="0" applyFont="1" applyFill="1" applyBorder="1" applyAlignment="1">
      <alignment vertical="top" wrapText="1"/>
    </xf>
    <xf numFmtId="3" fontId="16" fillId="3" borderId="2" xfId="0" applyNumberFormat="1" applyFont="1" applyFill="1" applyBorder="1" applyAlignment="1">
      <alignment vertical="top" wrapText="1"/>
    </xf>
    <xf numFmtId="3" fontId="11" fillId="3" borderId="1" xfId="0" applyNumberFormat="1" applyFont="1" applyFill="1" applyBorder="1" applyAlignment="1">
      <alignment vertical="top" wrapText="1"/>
    </xf>
    <xf numFmtId="0" fontId="16" fillId="3" borderId="1" xfId="0" applyFont="1" applyFill="1" applyBorder="1" applyAlignment="1">
      <alignment horizontal="left" vertical="top" wrapText="1"/>
    </xf>
    <xf numFmtId="0" fontId="16" fillId="3" borderId="6" xfId="0" applyFont="1" applyFill="1" applyBorder="1" applyAlignment="1">
      <alignment horizontal="left" vertical="top" wrapText="1"/>
    </xf>
    <xf numFmtId="0" fontId="16" fillId="3" borderId="3" xfId="0" applyFont="1" applyFill="1" applyBorder="1" applyAlignment="1">
      <alignment horizontal="left" vertical="top" wrapText="1"/>
    </xf>
    <xf numFmtId="3" fontId="16" fillId="3" borderId="5" xfId="0" applyNumberFormat="1" applyFont="1" applyFill="1" applyBorder="1" applyAlignment="1">
      <alignment vertical="top" wrapText="1"/>
    </xf>
    <xf numFmtId="3" fontId="11" fillId="3" borderId="1" xfId="0" applyNumberFormat="1" applyFont="1" applyFill="1" applyBorder="1" applyAlignment="1">
      <alignment vertical="top"/>
    </xf>
    <xf numFmtId="0" fontId="16" fillId="0" borderId="11" xfId="0" applyFont="1" applyBorder="1" applyAlignment="1">
      <alignment vertical="top" wrapText="1"/>
    </xf>
    <xf numFmtId="0" fontId="11" fillId="0" borderId="0" xfId="0" applyFont="1" applyAlignment="1">
      <alignment vertical="top"/>
    </xf>
    <xf numFmtId="0" fontId="16" fillId="3" borderId="14" xfId="0" applyFont="1" applyFill="1" applyBorder="1" applyAlignment="1">
      <alignment vertical="top" wrapText="1"/>
    </xf>
    <xf numFmtId="0" fontId="8" fillId="3" borderId="2"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3" fillId="3" borderId="0" xfId="0" applyFont="1" applyFill="1" applyAlignment="1">
      <alignment horizontal="center" vertical="top" wrapText="1"/>
    </xf>
    <xf numFmtId="0" fontId="7" fillId="6" borderId="3" xfId="0" applyFont="1" applyFill="1" applyBorder="1" applyAlignment="1">
      <alignment horizontal="center" vertical="top"/>
    </xf>
    <xf numFmtId="0" fontId="6" fillId="3" borderId="16" xfId="0" applyFont="1" applyFill="1" applyBorder="1" applyAlignment="1">
      <alignment wrapText="1"/>
    </xf>
    <xf numFmtId="0" fontId="6" fillId="3" borderId="15" xfId="0" applyFont="1" applyFill="1" applyBorder="1" applyAlignment="1">
      <alignment horizontal="center" vertical="top" wrapText="1"/>
    </xf>
    <xf numFmtId="0" fontId="9" fillId="3" borderId="17" xfId="0" applyFont="1" applyFill="1" applyBorder="1" applyAlignment="1">
      <alignment vertical="top" wrapText="1"/>
    </xf>
    <xf numFmtId="0" fontId="18" fillId="0" borderId="1" xfId="0" applyFont="1" applyBorder="1" applyAlignment="1">
      <alignment vertical="top" wrapText="1"/>
    </xf>
    <xf numFmtId="0" fontId="18" fillId="3" borderId="1" xfId="0" applyFont="1" applyFill="1" applyBorder="1" applyAlignment="1">
      <alignment vertical="top" wrapText="1"/>
    </xf>
    <xf numFmtId="0" fontId="9" fillId="3" borderId="10" xfId="0" applyFont="1" applyFill="1" applyBorder="1" applyAlignment="1">
      <alignment horizontal="center" vertical="top"/>
    </xf>
    <xf numFmtId="0" fontId="9" fillId="3" borderId="3" xfId="0" applyFont="1" applyFill="1" applyBorder="1" applyAlignment="1">
      <alignment horizontal="center" vertical="top" wrapText="1"/>
    </xf>
    <xf numFmtId="0" fontId="9" fillId="3" borderId="1" xfId="0" applyFont="1" applyFill="1" applyBorder="1" applyAlignment="1">
      <alignment horizontal="center" vertical="top" wrapText="1"/>
    </xf>
    <xf numFmtId="0" fontId="9" fillId="0" borderId="0" xfId="0" applyFont="1" applyAlignment="1">
      <alignment horizontal="left" vertical="top" wrapText="1"/>
    </xf>
    <xf numFmtId="0" fontId="19" fillId="0" borderId="1" xfId="0" applyFont="1" applyBorder="1" applyAlignment="1">
      <alignment horizontal="center" vertical="top" wrapText="1"/>
    </xf>
    <xf numFmtId="0" fontId="22" fillId="3" borderId="1" xfId="0" applyFont="1" applyFill="1" applyBorder="1" applyAlignment="1">
      <alignment vertical="top" wrapText="1"/>
    </xf>
    <xf numFmtId="0" fontId="8" fillId="0" borderId="2" xfId="0" applyFont="1" applyBorder="1" applyAlignment="1">
      <alignment vertical="top" wrapText="1"/>
    </xf>
    <xf numFmtId="0" fontId="4" fillId="3" borderId="10" xfId="0" applyFont="1" applyFill="1" applyBorder="1" applyAlignment="1">
      <alignment vertical="top" wrapText="1"/>
    </xf>
    <xf numFmtId="0" fontId="16" fillId="3" borderId="20" xfId="0" applyFont="1" applyFill="1" applyBorder="1" applyAlignment="1">
      <alignment horizontal="left" vertical="top" wrapText="1"/>
    </xf>
    <xf numFmtId="0" fontId="8" fillId="3" borderId="3" xfId="0" applyFont="1" applyFill="1" applyBorder="1" applyAlignment="1">
      <alignment vertical="top" wrapText="1"/>
    </xf>
    <xf numFmtId="166" fontId="11" fillId="3" borderId="19" xfId="0" applyNumberFormat="1" applyFont="1" applyFill="1" applyBorder="1" applyAlignment="1">
      <alignment vertical="top" wrapText="1"/>
    </xf>
    <xf numFmtId="165" fontId="6" fillId="3" borderId="14" xfId="0" applyNumberFormat="1" applyFont="1" applyFill="1" applyBorder="1" applyAlignment="1">
      <alignment horizontal="center" vertical="top" wrapText="1"/>
    </xf>
    <xf numFmtId="165" fontId="6" fillId="3" borderId="18" xfId="0" applyNumberFormat="1" applyFont="1" applyFill="1" applyBorder="1" applyAlignment="1">
      <alignment horizontal="center" vertical="top" wrapText="1"/>
    </xf>
    <xf numFmtId="0" fontId="3" fillId="0" borderId="14" xfId="0" applyFont="1" applyBorder="1" applyAlignment="1">
      <alignment horizontal="center" vertical="top" wrapText="1"/>
    </xf>
    <xf numFmtId="0" fontId="7" fillId="3" borderId="1" xfId="0" applyFont="1" applyFill="1" applyBorder="1" applyAlignment="1">
      <alignment vertical="top" wrapText="1"/>
    </xf>
    <xf numFmtId="3" fontId="8" fillId="3" borderId="1" xfId="0" applyNumberFormat="1" applyFont="1" applyFill="1" applyBorder="1" applyAlignment="1">
      <alignment horizontal="left" vertical="top" wrapText="1"/>
    </xf>
    <xf numFmtId="0" fontId="7" fillId="0" borderId="1" xfId="0" applyFont="1" applyBorder="1" applyAlignment="1">
      <alignment vertical="top" wrapText="1"/>
    </xf>
    <xf numFmtId="166" fontId="8" fillId="3" borderId="1" xfId="0" applyNumberFormat="1" applyFont="1" applyFill="1" applyBorder="1" applyAlignment="1">
      <alignment horizontal="left" vertical="top" wrapText="1"/>
    </xf>
    <xf numFmtId="0" fontId="8" fillId="3" borderId="2" xfId="0" applyFont="1" applyFill="1" applyBorder="1" applyAlignment="1">
      <alignment vertical="top" wrapText="1"/>
    </xf>
    <xf numFmtId="0" fontId="7" fillId="3" borderId="13" xfId="0" applyFont="1" applyFill="1" applyBorder="1" applyAlignment="1">
      <alignment vertical="top" wrapText="1"/>
    </xf>
    <xf numFmtId="0" fontId="8" fillId="3" borderId="8" xfId="0" applyFont="1" applyFill="1" applyBorder="1" applyAlignment="1">
      <alignment vertical="top" wrapText="1"/>
    </xf>
    <xf numFmtId="0" fontId="7" fillId="3" borderId="14" xfId="0" applyFont="1" applyFill="1" applyBorder="1" applyAlignment="1">
      <alignment vertical="top" wrapText="1"/>
    </xf>
    <xf numFmtId="166" fontId="8" fillId="0" borderId="1" xfId="0" applyNumberFormat="1" applyFont="1" applyBorder="1" applyAlignment="1">
      <alignment horizontal="left" vertical="top" wrapText="1"/>
    </xf>
    <xf numFmtId="3" fontId="8" fillId="0" borderId="1" xfId="0" applyNumberFormat="1" applyFont="1" applyBorder="1" applyAlignment="1">
      <alignment horizontal="left" vertical="top" wrapText="1"/>
    </xf>
    <xf numFmtId="0" fontId="11" fillId="3" borderId="3" xfId="0" applyFont="1" applyFill="1" applyBorder="1" applyAlignment="1">
      <alignment horizontal="center" vertical="top" wrapText="1"/>
    </xf>
    <xf numFmtId="166" fontId="11" fillId="3" borderId="10" xfId="0" applyNumberFormat="1" applyFont="1" applyFill="1" applyBorder="1" applyAlignment="1">
      <alignment vertical="top" wrapText="1"/>
    </xf>
    <xf numFmtId="0" fontId="8" fillId="3" borderId="3" xfId="0" applyFont="1" applyFill="1" applyBorder="1" applyAlignment="1">
      <alignment wrapText="1"/>
    </xf>
    <xf numFmtId="0" fontId="23" fillId="0" borderId="0" xfId="0" applyFont="1" applyAlignment="1">
      <alignment vertical="top"/>
    </xf>
    <xf numFmtId="0" fontId="23" fillId="0" borderId="0" xfId="0" applyFont="1" applyAlignment="1">
      <alignment horizontal="center" vertical="top"/>
    </xf>
    <xf numFmtId="0" fontId="13" fillId="0" borderId="0" xfId="0" applyFont="1" applyAlignment="1">
      <alignment horizontal="right" vertical="top"/>
    </xf>
    <xf numFmtId="0" fontId="24" fillId="2" borderId="1" xfId="0" applyFont="1" applyFill="1" applyBorder="1" applyAlignment="1">
      <alignment horizontal="center" vertical="top" wrapText="1"/>
    </xf>
    <xf numFmtId="0" fontId="25" fillId="0" borderId="0" xfId="0" applyFont="1"/>
    <xf numFmtId="0" fontId="9" fillId="3" borderId="8" xfId="0" applyFont="1" applyFill="1" applyBorder="1" applyAlignment="1">
      <alignment horizontal="center" vertical="top" wrapText="1"/>
    </xf>
    <xf numFmtId="0" fontId="26" fillId="3" borderId="1" xfId="0" applyFont="1" applyFill="1" applyBorder="1" applyAlignment="1">
      <alignment vertical="top" wrapText="1"/>
    </xf>
    <xf numFmtId="0" fontId="18" fillId="3" borderId="8" xfId="0" applyFont="1" applyFill="1" applyBorder="1" applyAlignment="1">
      <alignment vertical="top" wrapText="1"/>
    </xf>
    <xf numFmtId="165" fontId="6" fillId="3" borderId="7" xfId="0" applyNumberFormat="1" applyFont="1" applyFill="1" applyBorder="1" applyAlignment="1">
      <alignment horizontal="center" vertical="top" wrapText="1"/>
    </xf>
    <xf numFmtId="0" fontId="6" fillId="3" borderId="4" xfId="0" applyFont="1" applyFill="1" applyBorder="1" applyAlignment="1">
      <alignment horizontal="center" vertical="top" wrapText="1"/>
    </xf>
    <xf numFmtId="165" fontId="6" fillId="3" borderId="4" xfId="0" applyNumberFormat="1" applyFont="1" applyFill="1" applyBorder="1" applyAlignment="1">
      <alignment horizontal="center" vertical="top" wrapText="1"/>
    </xf>
    <xf numFmtId="165" fontId="6" fillId="3" borderId="1" xfId="0" applyNumberFormat="1" applyFont="1" applyFill="1" applyBorder="1" applyAlignment="1">
      <alignment horizontal="center" vertical="top" wrapText="1"/>
    </xf>
    <xf numFmtId="0" fontId="6" fillId="0" borderId="7" xfId="0" applyFont="1" applyBorder="1"/>
    <xf numFmtId="0" fontId="6" fillId="0" borderId="1" xfId="0" applyFont="1" applyBorder="1" applyAlignment="1">
      <alignment horizontal="center" vertical="top"/>
    </xf>
    <xf numFmtId="0" fontId="6" fillId="0" borderId="7" xfId="0" applyFont="1" applyBorder="1" applyAlignment="1">
      <alignment horizontal="center" vertical="top"/>
    </xf>
    <xf numFmtId="0" fontId="6" fillId="0" borderId="0" xfId="0" applyFont="1"/>
    <xf numFmtId="0" fontId="6" fillId="7" borderId="8" xfId="0" applyFont="1" applyFill="1" applyBorder="1" applyAlignment="1">
      <alignment wrapText="1"/>
    </xf>
    <xf numFmtId="0" fontId="6" fillId="0" borderId="7" xfId="0" applyFont="1" applyBorder="1" applyAlignment="1">
      <alignment wrapText="1"/>
    </xf>
    <xf numFmtId="0" fontId="6" fillId="0" borderId="8" xfId="0" applyFont="1" applyBorder="1" applyAlignment="1">
      <alignment wrapText="1"/>
    </xf>
    <xf numFmtId="0" fontId="8" fillId="3" borderId="15" xfId="0" applyFont="1" applyFill="1" applyBorder="1" applyAlignment="1">
      <alignment wrapText="1"/>
    </xf>
    <xf numFmtId="0" fontId="8" fillId="3" borderId="15" xfId="0" applyFont="1" applyFill="1" applyBorder="1" applyAlignment="1">
      <alignment horizontal="center" vertical="top" wrapText="1"/>
    </xf>
    <xf numFmtId="0" fontId="8" fillId="7" borderId="8" xfId="0" applyFont="1" applyFill="1" applyBorder="1" applyAlignment="1">
      <alignment wrapText="1"/>
    </xf>
    <xf numFmtId="0" fontId="5" fillId="6" borderId="1" xfId="0" applyFont="1" applyFill="1" applyBorder="1" applyAlignment="1">
      <alignment horizontal="center" vertical="top" wrapText="1"/>
    </xf>
    <xf numFmtId="0" fontId="6" fillId="0" borderId="1" xfId="0" applyFont="1" applyBorder="1" applyAlignment="1">
      <alignment vertical="top" wrapText="1"/>
    </xf>
    <xf numFmtId="0" fontId="9" fillId="0" borderId="0" xfId="0" applyFont="1" applyAlignment="1">
      <alignment horizontal="left" vertical="center"/>
    </xf>
    <xf numFmtId="0" fontId="27" fillId="7" borderId="1" xfId="0" applyFont="1" applyFill="1" applyBorder="1" applyAlignment="1">
      <alignment vertical="top" wrapText="1"/>
    </xf>
    <xf numFmtId="0" fontId="27" fillId="7" borderId="3" xfId="0" applyFont="1" applyFill="1" applyBorder="1" applyAlignment="1">
      <alignment vertical="top" wrapText="1"/>
    </xf>
    <xf numFmtId="0" fontId="19" fillId="0" borderId="0" xfId="0" applyFont="1"/>
    <xf numFmtId="0" fontId="19" fillId="3" borderId="1" xfId="0" applyFont="1" applyFill="1" applyBorder="1" applyAlignment="1">
      <alignment horizontal="center" vertical="top" wrapText="1"/>
    </xf>
    <xf numFmtId="0" fontId="19" fillId="0" borderId="0" xfId="0" applyFont="1" applyAlignment="1">
      <alignment horizontal="center" vertical="center"/>
    </xf>
    <xf numFmtId="0" fontId="11" fillId="0" borderId="6" xfId="0" applyFont="1" applyBorder="1" applyAlignment="1">
      <alignment vertical="top" wrapText="1"/>
    </xf>
    <xf numFmtId="0" fontId="11" fillId="3" borderId="8" xfId="0" applyFont="1" applyFill="1" applyBorder="1" applyAlignment="1">
      <alignment horizontal="center" vertical="top" wrapText="1"/>
    </xf>
    <xf numFmtId="0" fontId="27" fillId="3" borderId="8" xfId="0" applyFont="1" applyFill="1" applyBorder="1" applyAlignment="1">
      <alignment horizontal="center" vertical="top" wrapText="1"/>
    </xf>
    <xf numFmtId="0" fontId="3" fillId="0" borderId="0" xfId="0" applyFont="1" applyAlignment="1">
      <alignment horizontal="left" vertical="center"/>
    </xf>
    <xf numFmtId="3" fontId="6" fillId="0" borderId="1" xfId="0" applyNumberFormat="1" applyFont="1" applyBorder="1" applyAlignment="1">
      <alignment horizontal="left" vertical="top" wrapText="1"/>
    </xf>
    <xf numFmtId="0" fontId="22" fillId="3" borderId="14" xfId="0" applyFont="1" applyFill="1" applyBorder="1" applyAlignment="1">
      <alignment vertical="top" wrapText="1"/>
    </xf>
    <xf numFmtId="0" fontId="27" fillId="7" borderId="7" xfId="0" applyFont="1" applyFill="1" applyBorder="1" applyAlignment="1">
      <alignment vertical="top" wrapText="1"/>
    </xf>
    <xf numFmtId="0" fontId="6" fillId="3" borderId="1" xfId="0" applyFont="1" applyFill="1" applyBorder="1"/>
    <xf numFmtId="0" fontId="6" fillId="3" borderId="7" xfId="0" applyFont="1" applyFill="1" applyBorder="1"/>
    <xf numFmtId="0" fontId="6" fillId="3" borderId="8" xfId="0" applyFont="1" applyFill="1" applyBorder="1"/>
    <xf numFmtId="0" fontId="27" fillId="3" borderId="13" xfId="0" applyFont="1" applyFill="1" applyBorder="1" applyAlignment="1">
      <alignment vertical="top" wrapText="1"/>
    </xf>
    <xf numFmtId="0" fontId="27" fillId="3" borderId="8" xfId="0" applyFont="1" applyFill="1" applyBorder="1" applyAlignment="1">
      <alignment vertical="top" wrapText="1"/>
    </xf>
    <xf numFmtId="0" fontId="27" fillId="0" borderId="8" xfId="0" applyFont="1" applyBorder="1" applyAlignment="1">
      <alignment vertical="top" wrapText="1"/>
    </xf>
    <xf numFmtId="0" fontId="6" fillId="3" borderId="7" xfId="0" applyFont="1" applyFill="1" applyBorder="1" applyAlignment="1">
      <alignment vertical="top" wrapText="1"/>
    </xf>
    <xf numFmtId="0" fontId="29" fillId="0" borderId="0" xfId="0" applyFont="1"/>
    <xf numFmtId="0" fontId="27" fillId="3" borderId="1" xfId="0" applyFont="1" applyFill="1" applyBorder="1" applyAlignment="1">
      <alignment vertical="top" wrapText="1"/>
    </xf>
    <xf numFmtId="0" fontId="3" fillId="0" borderId="7" xfId="0" applyFont="1" applyBorder="1" applyAlignment="1">
      <alignment horizontal="center" vertical="top"/>
    </xf>
    <xf numFmtId="0" fontId="27" fillId="7" borderId="13" xfId="0" applyFont="1" applyFill="1" applyBorder="1" applyAlignment="1">
      <alignment vertical="top" wrapText="1"/>
    </xf>
    <xf numFmtId="0" fontId="19" fillId="0" borderId="0" xfId="0" applyFont="1" applyAlignment="1">
      <alignment horizontal="left" vertical="center"/>
    </xf>
    <xf numFmtId="165" fontId="3" fillId="3" borderId="1" xfId="0" applyNumberFormat="1" applyFont="1" applyFill="1" applyBorder="1" applyAlignment="1">
      <alignment horizontal="center" vertical="top" wrapText="1"/>
    </xf>
    <xf numFmtId="0" fontId="6" fillId="7" borderId="7" xfId="0" applyFont="1" applyFill="1" applyBorder="1" applyAlignment="1">
      <alignment horizontal="center" vertical="top" wrapText="1"/>
    </xf>
    <xf numFmtId="0" fontId="6" fillId="0" borderId="7" xfId="0" applyFont="1" applyBorder="1" applyAlignment="1">
      <alignment horizontal="center" vertical="top" wrapText="1"/>
    </xf>
    <xf numFmtId="0" fontId="31" fillId="0" borderId="1" xfId="0" applyFont="1" applyBorder="1" applyAlignment="1">
      <alignment horizontal="center" vertical="top" wrapText="1"/>
    </xf>
    <xf numFmtId="0" fontId="8" fillId="3" borderId="1" xfId="0" applyFont="1" applyFill="1" applyBorder="1" applyAlignment="1">
      <alignment horizontal="center" vertical="top"/>
    </xf>
    <xf numFmtId="0" fontId="6" fillId="3" borderId="5" xfId="0" applyFont="1" applyFill="1" applyBorder="1" applyAlignment="1">
      <alignment vertical="top" wrapText="1"/>
    </xf>
    <xf numFmtId="0" fontId="30" fillId="3" borderId="1" xfId="0" applyFont="1" applyFill="1" applyBorder="1" applyAlignment="1">
      <alignment vertical="top" wrapText="1"/>
    </xf>
    <xf numFmtId="0" fontId="7" fillId="3" borderId="0" xfId="0" applyFont="1" applyFill="1" applyAlignment="1">
      <alignment vertical="top" wrapText="1"/>
    </xf>
    <xf numFmtId="0" fontId="31" fillId="3" borderId="1" xfId="0" applyFont="1" applyFill="1" applyBorder="1" applyAlignment="1">
      <alignment vertical="top" wrapText="1"/>
    </xf>
    <xf numFmtId="0" fontId="31" fillId="3" borderId="1" xfId="0" applyFont="1" applyFill="1" applyBorder="1" applyAlignment="1">
      <alignment horizontal="center" vertical="top" wrapText="1"/>
    </xf>
    <xf numFmtId="0" fontId="3" fillId="3" borderId="2" xfId="0" applyFont="1" applyFill="1" applyBorder="1" applyAlignment="1">
      <alignment horizontal="center" vertical="top" wrapText="1"/>
    </xf>
    <xf numFmtId="166" fontId="8" fillId="3" borderId="1" xfId="0" applyNumberFormat="1" applyFont="1" applyFill="1" applyBorder="1" applyAlignment="1">
      <alignment horizontal="left" vertical="top"/>
    </xf>
    <xf numFmtId="0" fontId="13" fillId="0" borderId="0" xfId="0" applyFont="1" applyAlignment="1">
      <alignment horizontal="left" vertical="top"/>
    </xf>
    <xf numFmtId="0" fontId="5" fillId="2" borderId="6" xfId="0" applyFont="1" applyFill="1" applyBorder="1" applyAlignment="1">
      <alignment horizontal="center" vertical="center" wrapText="1"/>
    </xf>
    <xf numFmtId="0" fontId="20" fillId="0" borderId="4" xfId="0" applyFont="1" applyBorder="1" applyAlignment="1">
      <alignment horizontal="center" vertical="center" wrapText="1"/>
    </xf>
    <xf numFmtId="0" fontId="5"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cellXfs>
  <cellStyles count="2">
    <cellStyle name="Excel Built-in Normal" xfId="1" xr:uid="{AD2631E7-7BC3-479E-AC00-494E6DA86334}"/>
    <cellStyle name="Įprastas" xfId="0" builtinId="0"/>
  </cellStyles>
  <dxfs count="0"/>
  <tableStyles count="0" defaultTableStyle="TableStyleMedium2" defaultPivotStyle="PivotStyleLight16"/>
  <colors>
    <mruColors>
      <color rgb="FF99FF99"/>
      <color rgb="FFFFC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Inga Mikalauskienė" id="{1F74453D-ED88-4F4B-8C5A-BC69D56D5DAE}" userId="S::inga.mikalauskiene@klaipeda.lt::09dffb4a-b41a-4bf9-942e-223d7f7779a6" providerId="AD"/>
</personList>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31" dT="2023-11-03T10:50:57.84" personId="{1F74453D-ED88-4F4B-8C5A-BC69D56D5DAE}" id="{C04A7D2D-0D34-4458-992D-FAAC935794CF}">
    <text>UAB „Klaipėdos paslaugos“</text>
  </threadedComment>
  <threadedComment ref="C132" dT="2023-11-03T10:51:03.71" personId="{1F74453D-ED88-4F4B-8C5A-BC69D56D5DAE}" id="{2D0B783B-AA57-4993-A172-538A4ABA1672}">
    <text>UAB „Klaipėdos paslaugos“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1D868-EB22-41F7-B554-B83A3443C3EA}">
  <sheetPr>
    <pageSetUpPr fitToPage="1"/>
  </sheetPr>
  <dimension ref="A1:N201"/>
  <sheetViews>
    <sheetView tabSelected="1" zoomScaleNormal="100" workbookViewId="0">
      <selection activeCell="B4" sqref="B4:H4"/>
    </sheetView>
  </sheetViews>
  <sheetFormatPr defaultColWidth="8.88671875" defaultRowHeight="12.75" customHeight="1"/>
  <cols>
    <col min="1" max="1" width="2.5546875" style="1" customWidth="1"/>
    <col min="2" max="2" width="16.44140625" style="2" customWidth="1"/>
    <col min="3" max="3" width="44.88671875" style="117" customWidth="1"/>
    <col min="4" max="7" width="8.5546875" style="2" customWidth="1"/>
    <col min="8" max="8" width="12.33203125" style="3" customWidth="1"/>
    <col min="9" max="9" width="11.88671875" style="1" customWidth="1"/>
    <col min="10" max="16384" width="8.88671875" style="1"/>
  </cols>
  <sheetData>
    <row r="1" spans="2:9" ht="15.45" customHeight="1">
      <c r="B1" s="155"/>
      <c r="C1" s="155"/>
      <c r="D1" s="156"/>
      <c r="E1" s="155"/>
      <c r="F1" s="1"/>
      <c r="G1" s="216" t="s">
        <v>0</v>
      </c>
      <c r="H1" s="216"/>
    </row>
    <row r="2" spans="2:9" ht="15.45" customHeight="1">
      <c r="B2" s="155"/>
      <c r="C2" s="155"/>
      <c r="D2" s="156"/>
      <c r="E2" s="155"/>
      <c r="F2" s="157"/>
      <c r="G2" s="216" t="s">
        <v>1</v>
      </c>
      <c r="H2" s="216"/>
    </row>
    <row r="3" spans="2:9" ht="15" customHeight="1">
      <c r="B3" s="43"/>
      <c r="C3" s="80"/>
      <c r="D3" s="43"/>
      <c r="E3" s="43"/>
      <c r="F3" s="43"/>
      <c r="G3" s="43"/>
      <c r="H3" s="43"/>
    </row>
    <row r="4" spans="2:9" ht="43.95" customHeight="1">
      <c r="B4" s="218" t="s">
        <v>2</v>
      </c>
      <c r="C4" s="218"/>
      <c r="D4" s="218"/>
      <c r="E4" s="218"/>
      <c r="F4" s="218"/>
      <c r="G4" s="218"/>
      <c r="H4" s="218"/>
    </row>
    <row r="5" spans="2:9" ht="29.25" customHeight="1">
      <c r="B5" s="220" t="s">
        <v>3</v>
      </c>
      <c r="C5" s="219" t="s">
        <v>4</v>
      </c>
      <c r="D5" s="217" t="s">
        <v>5</v>
      </c>
      <c r="E5" s="217"/>
      <c r="F5" s="217"/>
      <c r="G5" s="217"/>
      <c r="H5" s="221" t="s">
        <v>6</v>
      </c>
    </row>
    <row r="6" spans="2:9" ht="28.5" customHeight="1">
      <c r="B6" s="220"/>
      <c r="C6" s="219"/>
      <c r="D6" s="120" t="s">
        <v>7</v>
      </c>
      <c r="E6" s="120" t="s">
        <v>8</v>
      </c>
      <c r="F6" s="120" t="s">
        <v>9</v>
      </c>
      <c r="G6" s="120" t="s">
        <v>10</v>
      </c>
      <c r="H6" s="221"/>
    </row>
    <row r="7" spans="2:9" ht="11.4" customHeight="1">
      <c r="B7" s="158">
        <v>1</v>
      </c>
      <c r="C7" s="158">
        <v>2</v>
      </c>
      <c r="D7" s="158">
        <v>3</v>
      </c>
      <c r="E7" s="158">
        <v>4</v>
      </c>
      <c r="F7" s="158">
        <v>5</v>
      </c>
      <c r="G7" s="158">
        <v>6</v>
      </c>
      <c r="H7" s="158">
        <v>7</v>
      </c>
    </row>
    <row r="8" spans="2:9" ht="18" customHeight="1">
      <c r="B8" s="18" t="s">
        <v>11</v>
      </c>
      <c r="C8" s="81" t="s">
        <v>12</v>
      </c>
      <c r="D8" s="15"/>
      <c r="E8" s="15"/>
      <c r="F8" s="15"/>
      <c r="G8" s="15"/>
      <c r="H8" s="15"/>
    </row>
    <row r="9" spans="2:9" ht="27" customHeight="1">
      <c r="B9" s="17" t="s">
        <v>13</v>
      </c>
      <c r="C9" s="82" t="s">
        <v>14</v>
      </c>
      <c r="D9" s="21">
        <v>86</v>
      </c>
      <c r="E9" s="21">
        <v>87</v>
      </c>
      <c r="F9" s="21">
        <v>88</v>
      </c>
      <c r="G9" s="21">
        <v>89</v>
      </c>
      <c r="H9" s="25"/>
    </row>
    <row r="10" spans="2:9" ht="17.25" customHeight="1">
      <c r="B10" s="17" t="s">
        <v>15</v>
      </c>
      <c r="C10" s="82" t="s">
        <v>16</v>
      </c>
      <c r="D10" s="21">
        <v>4</v>
      </c>
      <c r="E10" s="21">
        <v>4</v>
      </c>
      <c r="F10" s="21">
        <v>4</v>
      </c>
      <c r="G10" s="21">
        <v>4</v>
      </c>
      <c r="H10" s="25"/>
    </row>
    <row r="11" spans="2:9" ht="15.75" customHeight="1">
      <c r="B11" s="17" t="s">
        <v>17</v>
      </c>
      <c r="C11" s="82" t="s">
        <v>18</v>
      </c>
      <c r="D11" s="21"/>
      <c r="E11" s="21"/>
      <c r="F11" s="21"/>
      <c r="G11" s="21">
        <v>1</v>
      </c>
      <c r="H11" s="21"/>
    </row>
    <row r="12" spans="2:9" ht="15.75" customHeight="1">
      <c r="B12" s="69" t="s">
        <v>19</v>
      </c>
      <c r="C12" s="83" t="s">
        <v>20</v>
      </c>
      <c r="D12" s="70">
        <v>1083</v>
      </c>
      <c r="E12" s="177">
        <v>0</v>
      </c>
      <c r="F12" s="177">
        <v>502</v>
      </c>
      <c r="G12" s="177">
        <v>620</v>
      </c>
      <c r="H12" s="70"/>
    </row>
    <row r="13" spans="2:9" ht="16.5" customHeight="1">
      <c r="B13" s="22" t="s">
        <v>21</v>
      </c>
      <c r="C13" s="84" t="s">
        <v>22</v>
      </c>
      <c r="D13" s="4"/>
      <c r="E13" s="4"/>
      <c r="F13" s="4"/>
      <c r="G13" s="4"/>
      <c r="H13" s="4"/>
      <c r="I13" s="7"/>
    </row>
    <row r="14" spans="2:9" ht="27.75" customHeight="1">
      <c r="B14" s="23"/>
      <c r="C14" s="85" t="s">
        <v>23</v>
      </c>
      <c r="D14" s="6"/>
      <c r="E14" s="6"/>
      <c r="F14" s="6"/>
      <c r="G14" s="6"/>
      <c r="H14" s="6"/>
      <c r="I14" s="7"/>
    </row>
    <row r="15" spans="2:9" ht="18" customHeight="1">
      <c r="B15" s="9"/>
      <c r="C15" s="86" t="s">
        <v>24</v>
      </c>
      <c r="D15" s="6">
        <v>100</v>
      </c>
      <c r="E15" s="6"/>
      <c r="F15" s="6"/>
      <c r="G15" s="6"/>
      <c r="H15" s="10" t="s">
        <v>25</v>
      </c>
      <c r="I15" s="7"/>
    </row>
    <row r="16" spans="2:9" ht="18" customHeight="1">
      <c r="B16" s="9"/>
      <c r="C16" s="38" t="s">
        <v>26</v>
      </c>
      <c r="D16" s="41"/>
      <c r="E16" s="59"/>
      <c r="F16" s="6"/>
      <c r="G16" s="6"/>
      <c r="H16" s="6"/>
      <c r="I16" s="7"/>
    </row>
    <row r="17" spans="2:9" ht="20.25" customHeight="1">
      <c r="B17" s="9" t="s">
        <v>27</v>
      </c>
      <c r="C17" s="178" t="s">
        <v>24</v>
      </c>
      <c r="D17" s="41"/>
      <c r="E17" s="46">
        <f>100-30</f>
        <v>70</v>
      </c>
      <c r="F17" s="34">
        <v>100</v>
      </c>
      <c r="G17" s="6"/>
      <c r="H17" s="6"/>
      <c r="I17" s="7"/>
    </row>
    <row r="18" spans="2:9" ht="19.5" customHeight="1">
      <c r="B18" s="12" t="s">
        <v>28</v>
      </c>
      <c r="C18" s="209" t="s">
        <v>24</v>
      </c>
      <c r="D18" s="130"/>
      <c r="E18" s="46"/>
      <c r="F18" s="34">
        <v>45</v>
      </c>
      <c r="G18" s="34">
        <v>100</v>
      </c>
      <c r="H18" s="34"/>
      <c r="I18" s="7"/>
    </row>
    <row r="19" spans="2:9" ht="39.75" customHeight="1">
      <c r="B19" s="210"/>
      <c r="C19" s="85" t="s">
        <v>29</v>
      </c>
      <c r="D19" s="34"/>
      <c r="E19" s="34"/>
      <c r="F19" s="34"/>
      <c r="G19" s="34"/>
      <c r="H19" s="34"/>
      <c r="I19" s="7"/>
    </row>
    <row r="20" spans="2:9" ht="18" customHeight="1">
      <c r="B20" s="210"/>
      <c r="C20" s="200" t="s">
        <v>30</v>
      </c>
      <c r="D20" s="34">
        <v>1</v>
      </c>
      <c r="E20" s="34"/>
      <c r="F20" s="34"/>
      <c r="G20" s="34"/>
      <c r="H20" s="11" t="s">
        <v>25</v>
      </c>
      <c r="I20" s="7"/>
    </row>
    <row r="21" spans="2:9" ht="27" customHeight="1">
      <c r="B21" s="23"/>
      <c r="C21" s="85" t="s">
        <v>32</v>
      </c>
      <c r="D21" s="6"/>
      <c r="E21" s="6"/>
      <c r="F21" s="6"/>
      <c r="G21" s="74"/>
      <c r="H21" s="74" t="s">
        <v>33</v>
      </c>
      <c r="I21" s="7"/>
    </row>
    <row r="22" spans="2:9" ht="18" customHeight="1">
      <c r="B22" s="9"/>
      <c r="C22" s="86" t="s">
        <v>24</v>
      </c>
      <c r="D22" s="71">
        <v>100</v>
      </c>
      <c r="E22" s="6"/>
      <c r="F22" s="6"/>
      <c r="G22" s="74"/>
      <c r="H22" s="58" t="s">
        <v>34</v>
      </c>
      <c r="I22" s="7"/>
    </row>
    <row r="23" spans="2:9" ht="21.6" customHeight="1">
      <c r="B23" s="23"/>
      <c r="C23" s="85" t="s">
        <v>35</v>
      </c>
      <c r="D23" s="6"/>
      <c r="E23" s="6"/>
      <c r="F23" s="6"/>
      <c r="G23" s="74"/>
      <c r="H23" s="75"/>
      <c r="I23" s="7"/>
    </row>
    <row r="24" spans="2:9" ht="19.5" customHeight="1">
      <c r="B24" s="9"/>
      <c r="C24" s="90" t="s">
        <v>36</v>
      </c>
      <c r="D24" s="72">
        <v>100</v>
      </c>
      <c r="E24" s="6"/>
      <c r="F24" s="6"/>
      <c r="G24" s="74"/>
      <c r="H24" s="58" t="s">
        <v>34</v>
      </c>
      <c r="I24" s="7"/>
    </row>
    <row r="25" spans="2:9" ht="22.2" customHeight="1">
      <c r="B25" s="5"/>
      <c r="C25" s="85" t="s">
        <v>37</v>
      </c>
      <c r="D25" s="6"/>
      <c r="E25" s="6"/>
      <c r="F25" s="6"/>
      <c r="G25" s="6"/>
      <c r="H25" s="6"/>
      <c r="I25" s="7"/>
    </row>
    <row r="26" spans="2:9" ht="18.75" customHeight="1">
      <c r="B26" s="9"/>
      <c r="C26" s="92" t="s">
        <v>38</v>
      </c>
      <c r="D26" s="6">
        <v>1</v>
      </c>
      <c r="E26" s="6"/>
      <c r="F26" s="6"/>
      <c r="G26" s="6"/>
      <c r="H26" s="6"/>
      <c r="I26" s="7"/>
    </row>
    <row r="27" spans="2:9" ht="18.75" customHeight="1">
      <c r="B27" s="9" t="s">
        <v>31</v>
      </c>
      <c r="C27" s="86" t="s">
        <v>24</v>
      </c>
      <c r="D27" s="6"/>
      <c r="E27" s="6">
        <f>8-3</f>
        <v>5</v>
      </c>
      <c r="F27" s="6">
        <v>50</v>
      </c>
      <c r="G27" s="6">
        <v>100</v>
      </c>
      <c r="H27" s="10" t="s">
        <v>39</v>
      </c>
      <c r="I27" s="7"/>
    </row>
    <row r="28" spans="2:9" ht="27.75" customHeight="1">
      <c r="B28" s="32"/>
      <c r="C28" s="87" t="s">
        <v>40</v>
      </c>
      <c r="D28" s="6"/>
      <c r="E28" s="6"/>
      <c r="F28" s="6"/>
      <c r="G28" s="6"/>
      <c r="H28" s="6"/>
      <c r="I28" s="7"/>
    </row>
    <row r="29" spans="2:9" ht="18" customHeight="1">
      <c r="B29" s="12"/>
      <c r="C29" s="93" t="s">
        <v>42</v>
      </c>
      <c r="D29" s="46">
        <v>100</v>
      </c>
      <c r="E29" s="46"/>
      <c r="F29" s="46"/>
      <c r="G29" s="46"/>
      <c r="H29" s="10" t="s">
        <v>43</v>
      </c>
      <c r="I29" s="7"/>
    </row>
    <row r="30" spans="2:9" ht="18" customHeight="1">
      <c r="B30" s="12" t="s">
        <v>41</v>
      </c>
      <c r="C30" s="200" t="s">
        <v>45</v>
      </c>
      <c r="D30" s="205"/>
      <c r="E30" s="206">
        <f>45-10</f>
        <v>35</v>
      </c>
      <c r="F30" s="47">
        <v>100</v>
      </c>
      <c r="G30" s="47" t="s">
        <v>46</v>
      </c>
      <c r="H30" s="10" t="s">
        <v>43</v>
      </c>
      <c r="I30" s="179"/>
    </row>
    <row r="31" spans="2:9" ht="18" customHeight="1">
      <c r="B31" s="12" t="s">
        <v>44</v>
      </c>
      <c r="C31" s="181" t="s">
        <v>48</v>
      </c>
      <c r="D31" s="50">
        <v>80</v>
      </c>
      <c r="E31" s="50">
        <v>100</v>
      </c>
      <c r="F31" s="50" t="s">
        <v>46</v>
      </c>
      <c r="G31" s="50" t="s">
        <v>46</v>
      </c>
      <c r="H31" s="10" t="s">
        <v>43</v>
      </c>
      <c r="I31" s="7"/>
    </row>
    <row r="32" spans="2:9" ht="18" customHeight="1">
      <c r="B32" s="12" t="s">
        <v>47</v>
      </c>
      <c r="C32" s="181" t="s">
        <v>50</v>
      </c>
      <c r="D32" s="171" t="s">
        <v>46</v>
      </c>
      <c r="E32" s="50" t="s">
        <v>46</v>
      </c>
      <c r="F32" s="50">
        <v>20</v>
      </c>
      <c r="G32" s="50">
        <v>100</v>
      </c>
      <c r="H32" s="10" t="s">
        <v>43</v>
      </c>
      <c r="I32" s="7"/>
    </row>
    <row r="33" spans="2:9" ht="28.5" customHeight="1">
      <c r="B33" s="36"/>
      <c r="C33" s="87" t="s">
        <v>51</v>
      </c>
      <c r="D33" s="6"/>
      <c r="E33" s="6"/>
      <c r="F33" s="6"/>
      <c r="G33" s="6"/>
      <c r="H33" s="6" t="s">
        <v>33</v>
      </c>
      <c r="I33" s="7"/>
    </row>
    <row r="34" spans="2:9" ht="28.5" customHeight="1">
      <c r="B34" s="12"/>
      <c r="C34" s="92" t="s">
        <v>52</v>
      </c>
      <c r="D34" s="6">
        <v>100</v>
      </c>
      <c r="E34" s="6"/>
      <c r="F34" s="6"/>
      <c r="G34" s="6"/>
      <c r="H34" s="10" t="s">
        <v>53</v>
      </c>
      <c r="I34" s="7"/>
    </row>
    <row r="35" spans="2:9" ht="27" customHeight="1">
      <c r="B35" s="9"/>
      <c r="C35" s="92" t="s">
        <v>54</v>
      </c>
      <c r="D35" s="6">
        <v>100</v>
      </c>
      <c r="E35" s="6"/>
      <c r="F35" s="6"/>
      <c r="G35" s="6"/>
      <c r="H35" s="10" t="s">
        <v>53</v>
      </c>
      <c r="I35" s="7"/>
    </row>
    <row r="36" spans="2:9" ht="28.95" customHeight="1">
      <c r="B36" s="9"/>
      <c r="C36" s="92" t="s">
        <v>55</v>
      </c>
      <c r="D36" s="11">
        <v>100</v>
      </c>
      <c r="E36" s="10"/>
      <c r="F36" s="6"/>
      <c r="G36" s="6"/>
      <c r="H36" s="10" t="s">
        <v>53</v>
      </c>
      <c r="I36" s="131"/>
    </row>
    <row r="37" spans="2:9" ht="27" customHeight="1">
      <c r="B37" s="9" t="s">
        <v>49</v>
      </c>
      <c r="C37" s="99" t="s">
        <v>57</v>
      </c>
      <c r="D37" s="172" t="s">
        <v>46</v>
      </c>
      <c r="E37" s="47">
        <v>100</v>
      </c>
      <c r="F37" s="47" t="s">
        <v>46</v>
      </c>
      <c r="G37" s="6"/>
      <c r="H37" s="10" t="s">
        <v>53</v>
      </c>
      <c r="I37" s="7"/>
    </row>
    <row r="38" spans="2:9" ht="27.9" customHeight="1">
      <c r="B38" s="9" t="s">
        <v>56</v>
      </c>
      <c r="C38" s="100" t="s">
        <v>59</v>
      </c>
      <c r="D38" s="173" t="s">
        <v>46</v>
      </c>
      <c r="E38" s="50">
        <v>50</v>
      </c>
      <c r="F38" s="50">
        <v>100</v>
      </c>
      <c r="G38" s="6"/>
      <c r="H38" s="10" t="s">
        <v>53</v>
      </c>
      <c r="I38" s="7"/>
    </row>
    <row r="39" spans="2:9" ht="27.9" customHeight="1">
      <c r="B39" s="9" t="s">
        <v>58</v>
      </c>
      <c r="C39" s="180" t="s">
        <v>61</v>
      </c>
      <c r="D39" s="172" t="s">
        <v>46</v>
      </c>
      <c r="E39" s="47">
        <v>30</v>
      </c>
      <c r="F39" s="47">
        <v>100</v>
      </c>
      <c r="G39" s="47" t="s">
        <v>46</v>
      </c>
      <c r="H39" s="10"/>
      <c r="I39" s="7"/>
    </row>
    <row r="40" spans="2:9" ht="27.9" customHeight="1">
      <c r="B40" s="9" t="s">
        <v>60</v>
      </c>
      <c r="C40" s="181" t="s">
        <v>63</v>
      </c>
      <c r="D40" s="173" t="s">
        <v>46</v>
      </c>
      <c r="E40" s="50">
        <v>35</v>
      </c>
      <c r="F40" s="50">
        <v>100</v>
      </c>
      <c r="G40" s="50" t="s">
        <v>46</v>
      </c>
      <c r="H40" s="10"/>
      <c r="I40" s="7"/>
    </row>
    <row r="41" spans="2:9" ht="18" customHeight="1">
      <c r="B41" s="9"/>
      <c r="C41" s="87" t="s">
        <v>64</v>
      </c>
      <c r="D41" s="6"/>
      <c r="E41" s="6"/>
      <c r="F41" s="6"/>
      <c r="G41" s="6"/>
      <c r="H41" s="42"/>
      <c r="I41" s="7"/>
    </row>
    <row r="42" spans="2:9" ht="18.75" customHeight="1">
      <c r="B42" s="9" t="s">
        <v>62</v>
      </c>
      <c r="C42" s="86" t="s">
        <v>24</v>
      </c>
      <c r="D42" s="34"/>
      <c r="E42" s="34">
        <v>100</v>
      </c>
      <c r="F42" s="34"/>
      <c r="G42" s="34"/>
      <c r="H42" s="6"/>
      <c r="I42" s="7"/>
    </row>
    <row r="43" spans="2:9" ht="55.5" customHeight="1">
      <c r="B43" s="9"/>
      <c r="C43" s="87" t="s">
        <v>66</v>
      </c>
      <c r="D43" s="6"/>
      <c r="E43" s="34"/>
      <c r="F43" s="34"/>
      <c r="G43" s="34"/>
      <c r="H43" s="6"/>
      <c r="I43" s="7"/>
    </row>
    <row r="44" spans="2:9" ht="29.25" customHeight="1">
      <c r="B44" s="9" t="s">
        <v>65</v>
      </c>
      <c r="C44" s="93" t="s">
        <v>68</v>
      </c>
      <c r="D44" s="6">
        <v>100</v>
      </c>
      <c r="E44" s="34">
        <v>100</v>
      </c>
      <c r="F44" s="34">
        <v>100</v>
      </c>
      <c r="G44" s="34">
        <v>100</v>
      </c>
      <c r="H44" s="6"/>
      <c r="I44" s="7"/>
    </row>
    <row r="45" spans="2:9" ht="17.25" customHeight="1">
      <c r="B45" s="58"/>
      <c r="C45" s="87" t="s">
        <v>69</v>
      </c>
      <c r="D45" s="6"/>
      <c r="E45" s="34"/>
      <c r="F45" s="34"/>
      <c r="G45" s="34"/>
      <c r="H45" s="41"/>
      <c r="I45" s="7"/>
    </row>
    <row r="46" spans="2:9" ht="19.5" customHeight="1">
      <c r="B46" s="9" t="s">
        <v>67</v>
      </c>
      <c r="C46" s="126" t="s">
        <v>71</v>
      </c>
      <c r="D46" s="46">
        <v>7.2</v>
      </c>
      <c r="E46" s="163">
        <f>8.055-3.055</f>
        <v>5</v>
      </c>
      <c r="F46" s="163">
        <v>25.08</v>
      </c>
      <c r="G46" s="163">
        <v>9.4</v>
      </c>
      <c r="H46" s="6"/>
      <c r="I46" s="179"/>
    </row>
    <row r="47" spans="2:9" ht="18" customHeight="1">
      <c r="B47" s="62" t="s">
        <v>46</v>
      </c>
      <c r="C47" s="94" t="s">
        <v>72</v>
      </c>
      <c r="D47" s="63" t="s">
        <v>46</v>
      </c>
      <c r="E47" s="63"/>
      <c r="F47" s="123"/>
      <c r="G47" s="62"/>
      <c r="H47" s="124"/>
    </row>
    <row r="48" spans="2:9" ht="17.25" customHeight="1">
      <c r="B48" s="64" t="s">
        <v>70</v>
      </c>
      <c r="C48" s="95" t="s">
        <v>74</v>
      </c>
      <c r="D48" s="50">
        <v>1.2</v>
      </c>
      <c r="E48" s="50">
        <v>1.05</v>
      </c>
      <c r="F48" s="164">
        <v>1.05</v>
      </c>
      <c r="G48" s="46">
        <v>1.05</v>
      </c>
      <c r="H48" s="125"/>
    </row>
    <row r="49" spans="1:9" ht="19.5" customHeight="1">
      <c r="B49" s="64" t="s">
        <v>73</v>
      </c>
      <c r="C49" s="95" t="s">
        <v>76</v>
      </c>
      <c r="D49" s="60">
        <v>56.6</v>
      </c>
      <c r="E49" s="60">
        <v>52.5</v>
      </c>
      <c r="F49" s="165">
        <v>52.5</v>
      </c>
      <c r="G49" s="166">
        <v>52.5</v>
      </c>
      <c r="H49" s="48" t="s">
        <v>46</v>
      </c>
      <c r="I49" s="7"/>
    </row>
    <row r="50" spans="1:9" ht="19.5" customHeight="1">
      <c r="B50" s="64" t="s">
        <v>75</v>
      </c>
      <c r="C50" s="148" t="s">
        <v>276</v>
      </c>
      <c r="D50" s="60">
        <v>13</v>
      </c>
      <c r="E50" s="60">
        <v>29</v>
      </c>
      <c r="F50" s="60">
        <v>29</v>
      </c>
      <c r="G50" s="60">
        <v>29</v>
      </c>
      <c r="H50" s="48" t="s">
        <v>46</v>
      </c>
      <c r="I50" s="7"/>
    </row>
    <row r="51" spans="1:9" ht="17.399999999999999" customHeight="1">
      <c r="B51" s="64" t="s">
        <v>77</v>
      </c>
      <c r="C51" s="162" t="s">
        <v>79</v>
      </c>
      <c r="D51" s="50">
        <v>23.5</v>
      </c>
      <c r="E51" s="60">
        <v>12.3</v>
      </c>
      <c r="F51" s="60">
        <v>12.3</v>
      </c>
      <c r="G51" s="60">
        <v>12.3</v>
      </c>
      <c r="H51" s="48" t="s">
        <v>46</v>
      </c>
    </row>
    <row r="52" spans="1:9" ht="28.2" customHeight="1">
      <c r="B52" s="65" t="s">
        <v>78</v>
      </c>
      <c r="C52" s="96" t="s">
        <v>81</v>
      </c>
      <c r="D52" s="46">
        <v>3</v>
      </c>
      <c r="E52" s="47">
        <v>3</v>
      </c>
      <c r="F52" s="47">
        <v>3</v>
      </c>
      <c r="G52" s="50">
        <v>3</v>
      </c>
      <c r="H52" s="48" t="s">
        <v>46</v>
      </c>
      <c r="I52" s="7"/>
    </row>
    <row r="53" spans="1:9" ht="16.5" customHeight="1">
      <c r="B53" s="39"/>
      <c r="C53" s="97" t="s">
        <v>82</v>
      </c>
      <c r="D53" s="34"/>
      <c r="E53" s="34"/>
      <c r="F53" s="34"/>
      <c r="G53" s="34"/>
      <c r="H53" s="34"/>
      <c r="I53" s="7"/>
    </row>
    <row r="54" spans="1:9" ht="16.5" customHeight="1">
      <c r="B54" s="12"/>
      <c r="C54" s="93" t="s">
        <v>24</v>
      </c>
      <c r="D54" s="34">
        <v>100</v>
      </c>
      <c r="E54" s="34"/>
      <c r="F54" s="34"/>
      <c r="G54" s="34"/>
      <c r="H54" s="34"/>
      <c r="I54" s="7"/>
    </row>
    <row r="55" spans="1:9" ht="16.5" customHeight="1">
      <c r="B55" s="39"/>
      <c r="C55" s="97" t="s">
        <v>83</v>
      </c>
      <c r="D55" s="34"/>
      <c r="E55" s="34"/>
      <c r="F55" s="34"/>
      <c r="G55" s="34"/>
      <c r="H55" s="34"/>
      <c r="I55" s="7"/>
    </row>
    <row r="56" spans="1:9" ht="17.25" customHeight="1">
      <c r="B56" s="12"/>
      <c r="C56" s="91" t="s">
        <v>38</v>
      </c>
      <c r="D56" s="34">
        <v>1</v>
      </c>
      <c r="E56" s="34"/>
      <c r="F56" s="34"/>
      <c r="G56" s="34"/>
      <c r="H56" s="34"/>
      <c r="I56" s="7"/>
    </row>
    <row r="57" spans="1:9" ht="16.5" customHeight="1">
      <c r="B57" s="12" t="s">
        <v>80</v>
      </c>
      <c r="C57" s="93" t="s">
        <v>24</v>
      </c>
      <c r="D57" s="34">
        <v>40</v>
      </c>
      <c r="E57" s="46">
        <v>100</v>
      </c>
      <c r="F57" s="34"/>
      <c r="G57" s="34"/>
      <c r="H57" s="34"/>
      <c r="I57" s="7"/>
    </row>
    <row r="58" spans="1:9" ht="16.5" customHeight="1">
      <c r="B58" s="39"/>
      <c r="C58" s="211" t="s">
        <v>277</v>
      </c>
      <c r="D58" s="34"/>
      <c r="E58" s="34"/>
      <c r="F58" s="34"/>
      <c r="G58" s="121"/>
      <c r="H58" s="128"/>
      <c r="I58" s="7"/>
    </row>
    <row r="59" spans="1:9" ht="16.5" customHeight="1">
      <c r="B59" s="12" t="s">
        <v>84</v>
      </c>
      <c r="C59" s="93" t="s">
        <v>24</v>
      </c>
      <c r="D59" s="50"/>
      <c r="E59" s="50">
        <v>100</v>
      </c>
      <c r="F59" s="46"/>
      <c r="G59" s="46"/>
      <c r="H59" s="34"/>
      <c r="I59" s="188"/>
    </row>
    <row r="60" spans="1:9" ht="17.25" customHeight="1">
      <c r="B60" s="37"/>
      <c r="C60" s="98" t="s">
        <v>86</v>
      </c>
      <c r="D60" s="6"/>
      <c r="E60" s="34"/>
      <c r="F60" s="34"/>
      <c r="G60" s="34"/>
      <c r="H60" s="6"/>
      <c r="I60" s="184"/>
    </row>
    <row r="61" spans="1:9" ht="17.25" customHeight="1">
      <c r="B61" s="9" t="s">
        <v>85</v>
      </c>
      <c r="C61" s="92" t="s">
        <v>88</v>
      </c>
      <c r="D61" s="46">
        <v>16</v>
      </c>
      <c r="E61" s="47">
        <v>16</v>
      </c>
      <c r="F61" s="47">
        <v>16</v>
      </c>
      <c r="G61" s="47">
        <v>16</v>
      </c>
      <c r="H61" s="6"/>
      <c r="I61" s="7"/>
    </row>
    <row r="62" spans="1:9" ht="15.6" customHeight="1">
      <c r="A62" s="182"/>
      <c r="B62" s="185"/>
      <c r="C62" s="133" t="s">
        <v>89</v>
      </c>
      <c r="D62" s="183"/>
      <c r="E62" s="183"/>
      <c r="F62" s="183"/>
      <c r="G62" s="183"/>
      <c r="H62" s="132"/>
      <c r="I62" s="184"/>
    </row>
    <row r="63" spans="1:9" ht="15.6" customHeight="1">
      <c r="A63" s="182"/>
      <c r="B63" s="9" t="s">
        <v>87</v>
      </c>
      <c r="C63" s="92" t="s">
        <v>24</v>
      </c>
      <c r="D63" s="152"/>
      <c r="E63" s="186">
        <v>35</v>
      </c>
      <c r="F63" s="187">
        <v>100</v>
      </c>
      <c r="G63" s="187"/>
      <c r="H63" s="132"/>
      <c r="I63" s="7"/>
    </row>
    <row r="64" spans="1:9" ht="33" customHeight="1">
      <c r="B64" s="9"/>
      <c r="C64" s="161" t="s">
        <v>91</v>
      </c>
      <c r="D64" s="6"/>
      <c r="E64" s="34"/>
      <c r="F64" s="34"/>
      <c r="G64" s="34"/>
      <c r="H64" s="6"/>
      <c r="I64" s="7"/>
    </row>
    <row r="65" spans="2:9" ht="18" customHeight="1">
      <c r="B65" s="9"/>
      <c r="C65" s="38" t="s">
        <v>92</v>
      </c>
      <c r="D65" s="6">
        <v>10</v>
      </c>
      <c r="E65" s="130"/>
      <c r="F65" s="130"/>
      <c r="G65" s="130"/>
      <c r="H65" s="6"/>
      <c r="I65" s="188"/>
    </row>
    <row r="66" spans="2:9" ht="30.6" customHeight="1">
      <c r="B66" s="212"/>
      <c r="C66" s="85" t="s">
        <v>93</v>
      </c>
      <c r="D66" s="213"/>
      <c r="E66" s="213"/>
      <c r="F66" s="213"/>
      <c r="G66" s="213"/>
      <c r="H66" s="213"/>
      <c r="I66" s="184"/>
    </row>
    <row r="67" spans="2:9" ht="20.25" customHeight="1">
      <c r="B67" s="210"/>
      <c r="C67" s="38" t="s">
        <v>94</v>
      </c>
      <c r="D67" s="34">
        <v>1</v>
      </c>
      <c r="E67" s="213"/>
      <c r="F67" s="213"/>
      <c r="G67" s="213"/>
      <c r="H67" s="11" t="s">
        <v>39</v>
      </c>
      <c r="I67" s="7"/>
    </row>
    <row r="68" spans="2:9" ht="18" customHeight="1">
      <c r="B68" s="9"/>
      <c r="C68" s="87" t="s">
        <v>95</v>
      </c>
      <c r="D68" s="6"/>
      <c r="E68" s="34"/>
      <c r="F68" s="34"/>
      <c r="G68" s="34"/>
      <c r="H68" s="6"/>
      <c r="I68" s="7"/>
    </row>
    <row r="69" spans="2:9" ht="18" customHeight="1">
      <c r="B69" s="9" t="s">
        <v>90</v>
      </c>
      <c r="C69" s="93" t="s">
        <v>24</v>
      </c>
      <c r="D69" s="6">
        <v>40</v>
      </c>
      <c r="E69" s="34">
        <v>55</v>
      </c>
      <c r="F69" s="34">
        <v>80</v>
      </c>
      <c r="G69" s="34">
        <v>100</v>
      </c>
      <c r="H69" s="10" t="s">
        <v>43</v>
      </c>
      <c r="I69" s="7"/>
    </row>
    <row r="70" spans="2:9" ht="17.25" customHeight="1">
      <c r="B70" s="9"/>
      <c r="C70" s="85" t="s">
        <v>97</v>
      </c>
      <c r="D70" s="6"/>
      <c r="E70" s="34"/>
      <c r="F70" s="34"/>
      <c r="G70" s="34"/>
      <c r="H70" s="6"/>
      <c r="I70" s="7"/>
    </row>
    <row r="71" spans="2:9" ht="18" customHeight="1">
      <c r="B71" s="9" t="s">
        <v>96</v>
      </c>
      <c r="C71" s="99" t="s">
        <v>99</v>
      </c>
      <c r="D71" s="46">
        <v>2</v>
      </c>
      <c r="E71" s="47">
        <v>3</v>
      </c>
      <c r="F71" s="47">
        <v>1</v>
      </c>
      <c r="G71" s="47">
        <v>1</v>
      </c>
      <c r="H71" s="6"/>
      <c r="I71" s="7"/>
    </row>
    <row r="72" spans="2:9" ht="18" customHeight="1">
      <c r="B72" s="9" t="s">
        <v>98</v>
      </c>
      <c r="C72" s="100" t="s">
        <v>101</v>
      </c>
      <c r="D72" s="49">
        <v>1</v>
      </c>
      <c r="E72" s="50"/>
      <c r="F72" s="50">
        <v>2</v>
      </c>
      <c r="G72" s="50">
        <v>4</v>
      </c>
      <c r="H72" s="10" t="s">
        <v>102</v>
      </c>
      <c r="I72" s="7"/>
    </row>
    <row r="73" spans="2:9" ht="44.4" customHeight="1">
      <c r="B73" s="5"/>
      <c r="C73" s="85" t="s">
        <v>103</v>
      </c>
      <c r="D73" s="6"/>
      <c r="E73" s="6"/>
      <c r="F73" s="6"/>
      <c r="G73" s="6"/>
      <c r="H73" s="6"/>
      <c r="I73" s="7"/>
    </row>
    <row r="74" spans="2:9" ht="16.5" customHeight="1">
      <c r="B74" s="9"/>
      <c r="C74" s="93" t="s">
        <v>24</v>
      </c>
      <c r="D74" s="6">
        <v>100</v>
      </c>
      <c r="E74" s="6"/>
      <c r="F74" s="6"/>
      <c r="G74" s="6"/>
      <c r="H74" s="10" t="s">
        <v>39</v>
      </c>
      <c r="I74" s="7"/>
    </row>
    <row r="75" spans="2:9" ht="18" customHeight="1">
      <c r="B75" s="9" t="s">
        <v>100</v>
      </c>
      <c r="C75" s="180" t="s">
        <v>24</v>
      </c>
      <c r="D75" s="172" t="s">
        <v>46</v>
      </c>
      <c r="E75" s="47">
        <v>100</v>
      </c>
      <c r="F75" s="6"/>
      <c r="G75" s="6"/>
      <c r="H75" s="10"/>
      <c r="I75" s="7"/>
    </row>
    <row r="76" spans="2:9" ht="29.25" customHeight="1">
      <c r="B76" s="5"/>
      <c r="C76" s="87" t="s">
        <v>105</v>
      </c>
      <c r="D76" s="6"/>
      <c r="E76" s="6"/>
      <c r="F76" s="6"/>
      <c r="G76" s="6"/>
      <c r="H76" s="6"/>
      <c r="I76" s="7"/>
    </row>
    <row r="77" spans="2:9" ht="18" customHeight="1">
      <c r="B77" s="9"/>
      <c r="C77" s="93" t="s">
        <v>24</v>
      </c>
      <c r="D77" s="6">
        <v>100</v>
      </c>
      <c r="E77" s="6"/>
      <c r="F77" s="6"/>
      <c r="G77" s="6"/>
      <c r="H77" s="6"/>
      <c r="I77" s="7"/>
    </row>
    <row r="78" spans="2:9" ht="18" customHeight="1">
      <c r="B78" s="9"/>
      <c r="C78" s="142" t="s">
        <v>106</v>
      </c>
      <c r="D78" s="10"/>
      <c r="E78" s="10"/>
      <c r="F78" s="10"/>
      <c r="G78" s="6"/>
      <c r="H78" s="34"/>
      <c r="I78" s="7"/>
    </row>
    <row r="79" spans="2:9" ht="18.600000000000001" customHeight="1">
      <c r="B79" s="9"/>
      <c r="C79" s="12" t="s">
        <v>107</v>
      </c>
      <c r="D79" s="11">
        <v>1</v>
      </c>
      <c r="E79" s="10"/>
      <c r="F79" s="10"/>
      <c r="G79" s="6"/>
      <c r="H79" s="34"/>
      <c r="I79" s="7"/>
    </row>
    <row r="80" spans="2:9" ht="17.399999999999999" customHeight="1">
      <c r="B80" s="9" t="s">
        <v>104</v>
      </c>
      <c r="C80" s="143" t="s">
        <v>24</v>
      </c>
      <c r="D80" s="11"/>
      <c r="E80" s="11"/>
      <c r="F80" s="11">
        <v>100</v>
      </c>
      <c r="G80" s="130"/>
      <c r="H80" s="6"/>
      <c r="I80" s="7"/>
    </row>
    <row r="81" spans="2:9" ht="30" customHeight="1">
      <c r="B81" s="9"/>
      <c r="C81" s="144" t="s">
        <v>109</v>
      </c>
      <c r="D81" s="10"/>
      <c r="E81" s="10"/>
      <c r="F81" s="10"/>
      <c r="G81" s="6"/>
      <c r="H81" s="6"/>
      <c r="I81" s="7"/>
    </row>
    <row r="82" spans="2:9" ht="18" customHeight="1">
      <c r="B82" s="9"/>
      <c r="C82" s="145" t="s">
        <v>38</v>
      </c>
      <c r="D82" s="10"/>
      <c r="E82" s="10"/>
      <c r="F82" s="10"/>
      <c r="G82" s="6"/>
      <c r="H82" s="6"/>
      <c r="I82" s="7"/>
    </row>
    <row r="83" spans="2:9" ht="18" customHeight="1">
      <c r="B83" s="9" t="s">
        <v>108</v>
      </c>
      <c r="C83" s="143" t="s">
        <v>24</v>
      </c>
      <c r="D83" s="10">
        <v>20</v>
      </c>
      <c r="E83" s="10">
        <v>100</v>
      </c>
      <c r="F83" s="10"/>
      <c r="G83" s="6"/>
      <c r="H83" s="10" t="s">
        <v>39</v>
      </c>
      <c r="I83" s="7"/>
    </row>
    <row r="84" spans="2:9" ht="42.6" customHeight="1">
      <c r="B84" s="9"/>
      <c r="C84" s="142" t="s">
        <v>111</v>
      </c>
      <c r="D84" s="10"/>
      <c r="E84" s="10"/>
      <c r="F84" s="10"/>
      <c r="G84" s="6"/>
      <c r="H84" s="10"/>
      <c r="I84" s="7"/>
    </row>
    <row r="85" spans="2:9" ht="17.25" customHeight="1">
      <c r="B85" s="9" t="s">
        <v>110</v>
      </c>
      <c r="C85" s="145" t="s">
        <v>38</v>
      </c>
      <c r="D85" s="11"/>
      <c r="E85" s="10">
        <v>1</v>
      </c>
      <c r="F85" s="10"/>
      <c r="G85" s="6"/>
      <c r="H85" s="6"/>
      <c r="I85" s="7"/>
    </row>
    <row r="86" spans="2:9" ht="17.25" customHeight="1">
      <c r="B86" s="9" t="s">
        <v>112</v>
      </c>
      <c r="C86" s="12" t="s">
        <v>24</v>
      </c>
      <c r="D86" s="11"/>
      <c r="E86" s="10"/>
      <c r="F86" s="10"/>
      <c r="G86" s="6"/>
      <c r="H86" s="10" t="s">
        <v>113</v>
      </c>
      <c r="I86" s="7"/>
    </row>
    <row r="87" spans="2:9" ht="28.5" customHeight="1">
      <c r="B87" s="9"/>
      <c r="C87" s="85" t="s">
        <v>114</v>
      </c>
      <c r="D87" s="6"/>
      <c r="E87" s="6"/>
      <c r="F87" s="6"/>
      <c r="G87" s="6"/>
      <c r="H87" s="10"/>
      <c r="I87" s="7"/>
    </row>
    <row r="88" spans="2:9" ht="17.25" customHeight="1">
      <c r="B88" s="12"/>
      <c r="C88" s="38" t="s">
        <v>24</v>
      </c>
      <c r="D88" s="59">
        <v>50</v>
      </c>
      <c r="E88" s="46"/>
      <c r="F88" s="6"/>
      <c r="G88" s="6"/>
      <c r="H88" s="10" t="s">
        <v>115</v>
      </c>
      <c r="I88" s="7"/>
    </row>
    <row r="89" spans="2:9" ht="29.25" customHeight="1">
      <c r="B89" s="9"/>
      <c r="C89" s="133" t="s">
        <v>116</v>
      </c>
      <c r="D89" s="6"/>
      <c r="E89" s="6"/>
      <c r="F89" s="6"/>
      <c r="G89" s="6"/>
      <c r="H89" s="6"/>
      <c r="I89" s="7"/>
    </row>
    <row r="90" spans="2:9" ht="18" customHeight="1">
      <c r="B90" s="12" t="s">
        <v>280</v>
      </c>
      <c r="C90" s="93" t="s">
        <v>24</v>
      </c>
      <c r="D90" s="34">
        <v>30</v>
      </c>
      <c r="E90" s="34">
        <v>100</v>
      </c>
      <c r="F90" s="6"/>
      <c r="G90" s="6"/>
      <c r="H90" s="10" t="s">
        <v>117</v>
      </c>
      <c r="I90" s="7"/>
    </row>
    <row r="91" spans="2:9" ht="41.25" customHeight="1">
      <c r="B91" s="9"/>
      <c r="C91" s="85" t="s">
        <v>118</v>
      </c>
      <c r="D91" s="6"/>
      <c r="E91" s="6"/>
      <c r="F91" s="6"/>
      <c r="G91" s="6"/>
      <c r="H91" s="41"/>
      <c r="I91" s="7"/>
    </row>
    <row r="92" spans="2:9" ht="17.25" customHeight="1">
      <c r="B92" s="9" t="s">
        <v>281</v>
      </c>
      <c r="C92" s="91" t="s">
        <v>38</v>
      </c>
      <c r="D92" s="132"/>
      <c r="E92" s="6">
        <v>1</v>
      </c>
      <c r="F92" s="6"/>
      <c r="G92" s="6"/>
      <c r="H92" s="6"/>
      <c r="I92" s="7"/>
    </row>
    <row r="93" spans="2:9" ht="15.75" customHeight="1">
      <c r="B93" s="12" t="s">
        <v>119</v>
      </c>
      <c r="C93" s="38" t="s">
        <v>24</v>
      </c>
      <c r="D93" s="34"/>
      <c r="E93" s="6"/>
      <c r="F93" s="6"/>
      <c r="G93" s="6"/>
      <c r="H93" s="6"/>
      <c r="I93" s="7"/>
    </row>
    <row r="94" spans="2:9" ht="42" customHeight="1">
      <c r="B94" s="9"/>
      <c r="C94" s="85" t="s">
        <v>122</v>
      </c>
      <c r="D94" s="6"/>
      <c r="E94" s="6"/>
      <c r="F94" s="6"/>
      <c r="G94" s="6"/>
      <c r="H94" s="6"/>
      <c r="I94" s="7"/>
    </row>
    <row r="95" spans="2:9" ht="18" customHeight="1">
      <c r="B95" s="9" t="s">
        <v>120</v>
      </c>
      <c r="C95" s="38" t="s">
        <v>24</v>
      </c>
      <c r="D95" s="6"/>
      <c r="E95" s="6">
        <v>10</v>
      </c>
      <c r="F95" s="6">
        <v>60</v>
      </c>
      <c r="G95" s="6">
        <v>100</v>
      </c>
      <c r="H95" s="76"/>
      <c r="I95" s="7"/>
    </row>
    <row r="96" spans="2:9" ht="16.350000000000001" customHeight="1">
      <c r="B96" s="9"/>
      <c r="C96" s="85" t="s">
        <v>124</v>
      </c>
      <c r="D96" s="6"/>
      <c r="E96" s="6"/>
      <c r="F96" s="6"/>
      <c r="G96" s="6"/>
      <c r="H96" s="34"/>
      <c r="I96" s="7"/>
    </row>
    <row r="97" spans="2:9" ht="27" customHeight="1">
      <c r="B97" s="9"/>
      <c r="C97" s="38" t="s">
        <v>125</v>
      </c>
      <c r="D97" s="72">
        <v>100</v>
      </c>
      <c r="E97" s="6"/>
      <c r="F97" s="6"/>
      <c r="G97" s="6"/>
      <c r="H97" s="6"/>
      <c r="I97" s="7"/>
    </row>
    <row r="98" spans="2:9" ht="42.6" customHeight="1">
      <c r="B98" s="9"/>
      <c r="C98" s="101" t="s">
        <v>126</v>
      </c>
      <c r="D98" s="6"/>
      <c r="E98" s="6"/>
      <c r="F98" s="6"/>
      <c r="G98" s="6"/>
      <c r="H98" s="34"/>
      <c r="I98" s="7"/>
    </row>
    <row r="99" spans="2:9" ht="17.25" customHeight="1">
      <c r="B99" s="9" t="s">
        <v>123</v>
      </c>
      <c r="C99" s="102" t="s">
        <v>38</v>
      </c>
      <c r="D99" s="6"/>
      <c r="E99" s="46">
        <v>1</v>
      </c>
      <c r="F99" s="46"/>
      <c r="G99" s="6"/>
      <c r="H99" s="6"/>
      <c r="I99" s="7"/>
    </row>
    <row r="100" spans="2:9" ht="16.5" customHeight="1">
      <c r="B100" s="9" t="s">
        <v>127</v>
      </c>
      <c r="C100" s="103" t="s">
        <v>24</v>
      </c>
      <c r="D100" s="6"/>
      <c r="E100" s="34"/>
      <c r="F100" s="34">
        <v>100</v>
      </c>
      <c r="G100" s="6"/>
      <c r="H100" s="6"/>
      <c r="I100" s="7"/>
    </row>
    <row r="101" spans="2:9" ht="15.6" customHeight="1">
      <c r="B101" s="12"/>
      <c r="C101" s="104" t="s">
        <v>129</v>
      </c>
      <c r="D101" s="11"/>
      <c r="E101" s="11"/>
      <c r="F101" s="11"/>
      <c r="G101" s="11"/>
      <c r="H101" s="34"/>
      <c r="I101" s="7"/>
    </row>
    <row r="102" spans="2:9" ht="17.25" customHeight="1">
      <c r="B102" s="12" t="s">
        <v>128</v>
      </c>
      <c r="C102" s="95" t="s">
        <v>131</v>
      </c>
      <c r="D102" s="11">
        <v>2</v>
      </c>
      <c r="E102" s="46">
        <v>2</v>
      </c>
      <c r="F102" s="46">
        <v>2</v>
      </c>
      <c r="G102" s="46">
        <v>2</v>
      </c>
      <c r="H102" s="6"/>
      <c r="I102" s="7"/>
    </row>
    <row r="103" spans="2:9" ht="17.25" customHeight="1">
      <c r="B103" s="12"/>
      <c r="C103" s="118" t="s">
        <v>132</v>
      </c>
      <c r="D103" s="119"/>
      <c r="E103" s="119"/>
      <c r="F103" s="119"/>
      <c r="G103" s="119"/>
      <c r="H103" s="214"/>
      <c r="I103" s="7"/>
    </row>
    <row r="104" spans="2:9" ht="17.25" customHeight="1">
      <c r="B104" s="12"/>
      <c r="C104" s="95" t="s">
        <v>133</v>
      </c>
      <c r="D104" s="119">
        <v>1</v>
      </c>
      <c r="E104" s="119"/>
      <c r="F104" s="119"/>
      <c r="G104" s="119"/>
      <c r="H104" s="11" t="s">
        <v>39</v>
      </c>
      <c r="I104" s="7"/>
    </row>
    <row r="105" spans="2:9" ht="17.25" customHeight="1">
      <c r="B105" s="12" t="s">
        <v>130</v>
      </c>
      <c r="C105" s="215" t="s">
        <v>135</v>
      </c>
      <c r="D105" s="119"/>
      <c r="E105" s="119"/>
      <c r="F105" s="119"/>
      <c r="G105" s="119"/>
      <c r="H105" s="119"/>
      <c r="I105" s="7"/>
    </row>
    <row r="106" spans="2:9" ht="17.25" customHeight="1">
      <c r="B106" s="12" t="s">
        <v>134</v>
      </c>
      <c r="C106" s="145" t="s">
        <v>38</v>
      </c>
      <c r="D106" s="119"/>
      <c r="E106" s="119"/>
      <c r="F106" s="119"/>
      <c r="G106" s="119"/>
      <c r="H106" s="119"/>
      <c r="I106" s="7"/>
    </row>
    <row r="107" spans="2:9" ht="29.25" customHeight="1">
      <c r="B107" s="146"/>
      <c r="C107" s="147" t="s">
        <v>136</v>
      </c>
      <c r="D107" s="119"/>
      <c r="E107" s="119"/>
      <c r="F107" s="119"/>
      <c r="G107" s="119"/>
      <c r="H107" s="119"/>
      <c r="I107" s="7"/>
    </row>
    <row r="108" spans="2:9" ht="19.5" customHeight="1">
      <c r="B108" s="12"/>
      <c r="C108" s="148" t="s">
        <v>137</v>
      </c>
      <c r="D108" s="119">
        <v>100</v>
      </c>
      <c r="E108" s="119"/>
      <c r="F108" s="119"/>
      <c r="G108" s="119"/>
      <c r="H108" s="119"/>
      <c r="I108" s="7"/>
    </row>
    <row r="109" spans="2:9" ht="29.25" customHeight="1">
      <c r="B109" s="12"/>
      <c r="C109" s="149" t="s">
        <v>138</v>
      </c>
      <c r="D109" s="119"/>
      <c r="E109" s="119"/>
      <c r="F109" s="119"/>
      <c r="G109" s="119"/>
      <c r="H109" s="119"/>
      <c r="I109" s="7"/>
    </row>
    <row r="110" spans="2:9" ht="20.25" customHeight="1">
      <c r="B110" s="12" t="s">
        <v>121</v>
      </c>
      <c r="C110" s="150" t="s">
        <v>38</v>
      </c>
      <c r="D110" s="119"/>
      <c r="E110" s="119">
        <v>1</v>
      </c>
      <c r="F110" s="119"/>
      <c r="G110" s="119"/>
      <c r="H110" s="119"/>
      <c r="I110" s="7"/>
    </row>
    <row r="111" spans="2:9" ht="15.75" customHeight="1">
      <c r="B111" s="12" t="s">
        <v>139</v>
      </c>
      <c r="C111" s="151" t="s">
        <v>24</v>
      </c>
      <c r="D111" s="119"/>
      <c r="E111" s="119"/>
      <c r="F111" s="119">
        <v>100</v>
      </c>
      <c r="G111" s="119"/>
      <c r="H111" s="119"/>
      <c r="I111" s="7"/>
    </row>
    <row r="112" spans="2:9" ht="26.25" customHeight="1">
      <c r="B112" s="12"/>
      <c r="C112" s="149" t="s">
        <v>141</v>
      </c>
      <c r="D112" s="119"/>
      <c r="E112" s="119"/>
      <c r="F112" s="119"/>
      <c r="G112" s="119"/>
      <c r="H112" s="119"/>
      <c r="I112" s="7"/>
    </row>
    <row r="113" spans="2:9" ht="18.75" customHeight="1">
      <c r="B113" s="12"/>
      <c r="C113" s="145" t="s">
        <v>38</v>
      </c>
      <c r="D113" s="119">
        <v>1</v>
      </c>
      <c r="E113" s="119"/>
      <c r="F113" s="119"/>
      <c r="G113" s="119"/>
      <c r="H113" s="119"/>
      <c r="I113" s="7"/>
    </row>
    <row r="114" spans="2:9" ht="17.25" customHeight="1">
      <c r="B114" s="12" t="s">
        <v>140</v>
      </c>
      <c r="C114" s="189" t="s">
        <v>24</v>
      </c>
      <c r="D114" s="119"/>
      <c r="E114" s="119">
        <v>100</v>
      </c>
      <c r="F114" s="119"/>
      <c r="G114" s="119"/>
      <c r="H114" s="119"/>
      <c r="I114" s="7"/>
    </row>
    <row r="115" spans="2:9" ht="40.200000000000003" customHeight="1">
      <c r="B115" s="146"/>
      <c r="C115" s="85" t="s">
        <v>143</v>
      </c>
      <c r="D115" s="175"/>
      <c r="E115" s="175"/>
      <c r="F115" s="175"/>
      <c r="G115" s="119"/>
      <c r="H115" s="119"/>
      <c r="I115" s="7"/>
    </row>
    <row r="116" spans="2:9" ht="17.25" customHeight="1">
      <c r="B116" s="38" t="s">
        <v>142</v>
      </c>
      <c r="C116" s="91" t="s">
        <v>38</v>
      </c>
      <c r="D116" s="175"/>
      <c r="E116" s="175">
        <v>1</v>
      </c>
      <c r="F116" s="175"/>
      <c r="G116" s="119"/>
      <c r="H116" s="119"/>
      <c r="I116" s="7"/>
    </row>
    <row r="117" spans="2:9" ht="20.25" customHeight="1">
      <c r="B117" s="146"/>
      <c r="C117" s="190" t="s">
        <v>145</v>
      </c>
      <c r="D117" s="174" t="s">
        <v>46</v>
      </c>
      <c r="E117" s="174" t="s">
        <v>46</v>
      </c>
      <c r="F117" s="174" t="s">
        <v>46</v>
      </c>
      <c r="G117" s="119"/>
      <c r="H117" s="119"/>
      <c r="I117" s="7"/>
    </row>
    <row r="118" spans="2:9" ht="20.25" customHeight="1">
      <c r="B118" s="12" t="s">
        <v>144</v>
      </c>
      <c r="C118" s="64" t="s">
        <v>147</v>
      </c>
      <c r="D118" s="174" t="s">
        <v>46</v>
      </c>
      <c r="E118" s="174" t="s">
        <v>46</v>
      </c>
      <c r="F118" s="175">
        <v>1</v>
      </c>
      <c r="G118" s="119"/>
      <c r="H118" s="119"/>
      <c r="I118" s="7"/>
    </row>
    <row r="119" spans="2:9" ht="29.25" customHeight="1">
      <c r="B119" s="146"/>
      <c r="C119" s="190" t="s">
        <v>148</v>
      </c>
      <c r="D119" s="174" t="s">
        <v>46</v>
      </c>
      <c r="E119" s="174" t="s">
        <v>46</v>
      </c>
      <c r="F119" s="175" t="s">
        <v>46</v>
      </c>
      <c r="G119" s="119"/>
      <c r="H119" s="119"/>
      <c r="I119" s="7"/>
    </row>
    <row r="120" spans="2:9" ht="20.25" customHeight="1">
      <c r="B120" s="12" t="s">
        <v>146</v>
      </c>
      <c r="C120" s="64" t="s">
        <v>147</v>
      </c>
      <c r="D120" s="174" t="s">
        <v>46</v>
      </c>
      <c r="E120" s="174" t="s">
        <v>46</v>
      </c>
      <c r="F120" s="175">
        <v>1</v>
      </c>
      <c r="G120" s="119"/>
      <c r="H120" s="119"/>
      <c r="I120" s="7"/>
    </row>
    <row r="121" spans="2:9" ht="25.5" customHeight="1">
      <c r="B121" s="12"/>
      <c r="C121" s="118" t="s">
        <v>150</v>
      </c>
      <c r="D121" s="174"/>
      <c r="E121" s="174"/>
      <c r="F121" s="175"/>
      <c r="G121" s="119"/>
      <c r="H121" s="119"/>
      <c r="I121" s="7"/>
    </row>
    <row r="122" spans="2:9" ht="20.25" customHeight="1">
      <c r="B122" s="12" t="s">
        <v>149</v>
      </c>
      <c r="C122" s="145" t="s">
        <v>38</v>
      </c>
      <c r="D122" s="174"/>
      <c r="E122" s="174"/>
      <c r="F122" s="175"/>
      <c r="G122" s="119"/>
      <c r="H122" s="119"/>
      <c r="I122" s="7"/>
    </row>
    <row r="123" spans="2:9" s="8" customFormat="1" ht="28.5" customHeight="1">
      <c r="B123" s="24" t="s">
        <v>151</v>
      </c>
      <c r="C123" s="81" t="s">
        <v>152</v>
      </c>
      <c r="D123" s="26"/>
      <c r="E123" s="26"/>
      <c r="F123" s="26"/>
      <c r="G123" s="26"/>
      <c r="H123" s="26"/>
      <c r="I123" s="7"/>
    </row>
    <row r="124" spans="2:9" ht="18.75" customHeight="1">
      <c r="B124" s="19" t="s">
        <v>153</v>
      </c>
      <c r="C124" s="82" t="s">
        <v>154</v>
      </c>
      <c r="D124" s="20">
        <v>95</v>
      </c>
      <c r="E124" s="20">
        <v>45</v>
      </c>
      <c r="F124" s="20">
        <v>50</v>
      </c>
      <c r="G124" s="20">
        <v>80</v>
      </c>
      <c r="H124" s="20"/>
      <c r="I124" s="7"/>
    </row>
    <row r="125" spans="2:9" ht="28.2" customHeight="1">
      <c r="B125" s="19" t="s">
        <v>155</v>
      </c>
      <c r="C125" s="82" t="s">
        <v>156</v>
      </c>
      <c r="D125" s="67">
        <v>100</v>
      </c>
      <c r="E125" s="67">
        <v>100</v>
      </c>
      <c r="F125" s="67">
        <v>100</v>
      </c>
      <c r="G125" s="67">
        <v>100</v>
      </c>
      <c r="H125" s="67"/>
      <c r="I125" s="7"/>
    </row>
    <row r="126" spans="2:9" ht="31.8" customHeight="1">
      <c r="B126" s="19" t="s">
        <v>157</v>
      </c>
      <c r="C126" s="82" t="s">
        <v>158</v>
      </c>
      <c r="D126" s="20">
        <v>57</v>
      </c>
      <c r="E126" s="20">
        <v>55</v>
      </c>
      <c r="F126" s="20">
        <v>60</v>
      </c>
      <c r="G126" s="67">
        <v>80</v>
      </c>
      <c r="H126" s="67"/>
      <c r="I126" s="7"/>
    </row>
    <row r="127" spans="2:9" ht="31.2" customHeight="1">
      <c r="B127" s="19" t="s">
        <v>159</v>
      </c>
      <c r="C127" s="82" t="s">
        <v>160</v>
      </c>
      <c r="D127" s="20">
        <v>125</v>
      </c>
      <c r="E127" s="20">
        <v>126</v>
      </c>
      <c r="F127" s="20">
        <v>126</v>
      </c>
      <c r="G127" s="67">
        <v>126</v>
      </c>
      <c r="H127" s="67"/>
      <c r="I127" s="7"/>
    </row>
    <row r="128" spans="2:9" ht="54.6" customHeight="1">
      <c r="B128" s="19" t="s">
        <v>161</v>
      </c>
      <c r="C128" s="82" t="s">
        <v>162</v>
      </c>
      <c r="D128" s="77">
        <v>225</v>
      </c>
      <c r="E128" s="77">
        <v>231</v>
      </c>
      <c r="F128" s="77">
        <v>240</v>
      </c>
      <c r="G128" s="122">
        <v>240</v>
      </c>
      <c r="H128" s="67" t="s">
        <v>163</v>
      </c>
      <c r="I128" s="7"/>
    </row>
    <row r="129" spans="2:9" ht="42.6" customHeight="1">
      <c r="B129" s="19" t="s">
        <v>164</v>
      </c>
      <c r="C129" s="82" t="s">
        <v>165</v>
      </c>
      <c r="D129" s="77">
        <v>35</v>
      </c>
      <c r="E129" s="77">
        <v>45</v>
      </c>
      <c r="F129" s="77">
        <v>50</v>
      </c>
      <c r="G129" s="122">
        <v>80</v>
      </c>
      <c r="H129" s="67" t="s">
        <v>166</v>
      </c>
      <c r="I129" s="7"/>
    </row>
    <row r="130" spans="2:9" ht="30.6" customHeight="1">
      <c r="B130" s="30" t="s">
        <v>167</v>
      </c>
      <c r="C130" s="84" t="s">
        <v>168</v>
      </c>
      <c r="D130" s="29"/>
      <c r="E130" s="29"/>
      <c r="F130" s="29"/>
      <c r="G130" s="29"/>
      <c r="H130" s="4"/>
      <c r="I130" s="7"/>
    </row>
    <row r="131" spans="2:9" ht="17.25" customHeight="1">
      <c r="B131" s="16"/>
      <c r="C131" s="87" t="s">
        <v>169</v>
      </c>
      <c r="D131" s="28"/>
      <c r="E131" s="28"/>
      <c r="F131" s="28"/>
      <c r="G131" s="28"/>
      <c r="H131" s="5"/>
      <c r="I131" s="7"/>
    </row>
    <row r="132" spans="2:9" ht="18" customHeight="1">
      <c r="B132" s="9" t="s">
        <v>170</v>
      </c>
      <c r="C132" s="92" t="s">
        <v>171</v>
      </c>
      <c r="D132" s="49">
        <v>1.8</v>
      </c>
      <c r="E132" s="50">
        <v>2.2000000000000002</v>
      </c>
      <c r="F132" s="50">
        <v>2.2000000000000002</v>
      </c>
      <c r="G132" s="50">
        <v>2.2000000000000002</v>
      </c>
      <c r="H132" s="5"/>
      <c r="I132" s="7"/>
    </row>
    <row r="133" spans="2:9" ht="28.5" customHeight="1">
      <c r="B133" s="9" t="s">
        <v>172</v>
      </c>
      <c r="C133" s="99" t="s">
        <v>173</v>
      </c>
      <c r="D133" s="49">
        <v>0.2</v>
      </c>
      <c r="E133" s="50">
        <v>0.3</v>
      </c>
      <c r="F133" s="50">
        <v>0.3</v>
      </c>
      <c r="G133" s="50">
        <v>0.4</v>
      </c>
      <c r="H133" s="33"/>
      <c r="I133" s="7"/>
    </row>
    <row r="134" spans="2:9" ht="28.5" customHeight="1">
      <c r="B134" s="9" t="s">
        <v>174</v>
      </c>
      <c r="C134" s="92" t="s">
        <v>175</v>
      </c>
      <c r="D134" s="49">
        <v>25.9</v>
      </c>
      <c r="E134" s="50">
        <v>26.7</v>
      </c>
      <c r="F134" s="60">
        <v>27.3</v>
      </c>
      <c r="G134" s="60">
        <v>27.8</v>
      </c>
      <c r="H134" s="40"/>
      <c r="I134" s="7"/>
    </row>
    <row r="135" spans="2:9" ht="27" customHeight="1">
      <c r="B135" s="9" t="s">
        <v>176</v>
      </c>
      <c r="C135" s="92" t="s">
        <v>177</v>
      </c>
      <c r="D135" s="49">
        <v>237.6</v>
      </c>
      <c r="E135" s="50">
        <v>275.10000000000002</v>
      </c>
      <c r="F135" s="60">
        <v>280.5</v>
      </c>
      <c r="G135" s="60">
        <v>283.39999999999998</v>
      </c>
      <c r="H135" s="40"/>
      <c r="I135" s="7"/>
    </row>
    <row r="136" spans="2:9" ht="27.75" customHeight="1">
      <c r="B136" s="9" t="s">
        <v>178</v>
      </c>
      <c r="C136" s="92" t="s">
        <v>179</v>
      </c>
      <c r="D136" s="49">
        <v>13.4</v>
      </c>
      <c r="E136" s="60">
        <v>18.899999999999999</v>
      </c>
      <c r="F136" s="50">
        <v>19.8</v>
      </c>
      <c r="G136" s="50">
        <v>20.2</v>
      </c>
      <c r="H136" s="40"/>
      <c r="I136" s="7"/>
    </row>
    <row r="137" spans="2:9" ht="29.25" customHeight="1">
      <c r="B137" s="134" t="s">
        <v>180</v>
      </c>
      <c r="C137" s="138" t="s">
        <v>181</v>
      </c>
      <c r="D137" s="139">
        <v>16</v>
      </c>
      <c r="E137" s="140">
        <v>15.5</v>
      </c>
      <c r="F137" s="140">
        <v>15.5</v>
      </c>
      <c r="G137" s="140">
        <v>15.5</v>
      </c>
      <c r="H137" s="141"/>
      <c r="I137" s="7"/>
    </row>
    <row r="138" spans="2:9" ht="54.75" customHeight="1">
      <c r="B138" s="135"/>
      <c r="C138" s="136" t="s">
        <v>182</v>
      </c>
      <c r="D138" s="28"/>
      <c r="E138" s="28"/>
      <c r="F138" s="28"/>
      <c r="G138" s="28"/>
      <c r="H138" s="40"/>
      <c r="I138" s="7"/>
    </row>
    <row r="139" spans="2:9" ht="16.5" customHeight="1">
      <c r="B139" s="137" t="s">
        <v>183</v>
      </c>
      <c r="C139" s="89" t="s">
        <v>184</v>
      </c>
      <c r="D139" s="49">
        <v>58</v>
      </c>
      <c r="E139" s="50">
        <v>58</v>
      </c>
      <c r="F139" s="50">
        <v>58</v>
      </c>
      <c r="G139" s="50">
        <v>58</v>
      </c>
      <c r="H139" s="28"/>
      <c r="I139" s="7"/>
    </row>
    <row r="140" spans="2:9" ht="43.5" customHeight="1">
      <c r="B140" s="16"/>
      <c r="C140" s="105" t="s">
        <v>185</v>
      </c>
      <c r="D140" s="28"/>
      <c r="E140" s="28"/>
      <c r="F140" s="28"/>
      <c r="G140" s="28"/>
      <c r="H140" s="6"/>
      <c r="I140" s="7"/>
    </row>
    <row r="141" spans="2:9" ht="29.25" customHeight="1">
      <c r="B141" s="12"/>
      <c r="C141" s="106" t="s">
        <v>186</v>
      </c>
      <c r="D141" s="49">
        <v>18</v>
      </c>
      <c r="E141" s="50"/>
      <c r="F141" s="50"/>
      <c r="G141" s="50"/>
      <c r="H141" s="28"/>
      <c r="I141" s="7"/>
    </row>
    <row r="142" spans="2:9" ht="45" customHeight="1">
      <c r="B142" s="66"/>
      <c r="C142" s="107" t="s">
        <v>187</v>
      </c>
      <c r="D142" s="28"/>
      <c r="E142" s="28"/>
      <c r="F142" s="28"/>
      <c r="G142" s="28"/>
      <c r="H142" s="6"/>
      <c r="I142" s="7"/>
    </row>
    <row r="143" spans="2:9" ht="31.5" customHeight="1">
      <c r="B143" s="12" t="s">
        <v>188</v>
      </c>
      <c r="C143" s="96" t="s">
        <v>189</v>
      </c>
      <c r="D143" s="49">
        <v>36</v>
      </c>
      <c r="E143" s="50">
        <v>26</v>
      </c>
      <c r="F143" s="50"/>
      <c r="G143" s="50"/>
      <c r="H143" s="28"/>
      <c r="I143" s="7"/>
    </row>
    <row r="144" spans="2:9" ht="27.75" customHeight="1">
      <c r="B144" s="27"/>
      <c r="C144" s="85" t="s">
        <v>190</v>
      </c>
      <c r="D144" s="28"/>
      <c r="E144" s="28"/>
      <c r="F144" s="28"/>
      <c r="G144" s="28"/>
      <c r="H144" s="6"/>
      <c r="I144" s="7"/>
    </row>
    <row r="145" spans="1:9" ht="27.75" customHeight="1">
      <c r="B145" s="12" t="s">
        <v>191</v>
      </c>
      <c r="C145" s="108" t="s">
        <v>192</v>
      </c>
      <c r="D145" s="49">
        <v>2.1</v>
      </c>
      <c r="E145" s="50">
        <v>2.7</v>
      </c>
      <c r="F145" s="50">
        <v>2.7</v>
      </c>
      <c r="G145" s="50">
        <v>2.7</v>
      </c>
      <c r="H145" s="28"/>
      <c r="I145" s="7"/>
    </row>
    <row r="146" spans="1:9" ht="29.25" customHeight="1">
      <c r="B146" s="27"/>
      <c r="C146" s="85" t="s">
        <v>193</v>
      </c>
      <c r="D146" s="28"/>
      <c r="E146" s="28"/>
      <c r="F146" s="28"/>
      <c r="G146" s="28"/>
      <c r="H146" s="28"/>
      <c r="I146" s="7"/>
    </row>
    <row r="147" spans="1:9" ht="18.75" customHeight="1">
      <c r="B147" s="12" t="s">
        <v>194</v>
      </c>
      <c r="C147" s="96" t="s">
        <v>195</v>
      </c>
      <c r="D147" s="49">
        <v>6</v>
      </c>
      <c r="E147" s="49">
        <v>6</v>
      </c>
      <c r="F147" s="49">
        <v>6</v>
      </c>
      <c r="G147" s="49">
        <v>6</v>
      </c>
      <c r="H147" s="28"/>
      <c r="I147" s="7"/>
    </row>
    <row r="148" spans="1:9" ht="28.5" customHeight="1">
      <c r="B148" s="16"/>
      <c r="C148" s="85" t="s">
        <v>196</v>
      </c>
      <c r="D148" s="28"/>
      <c r="E148" s="28"/>
      <c r="F148" s="28"/>
      <c r="G148" s="28"/>
      <c r="H148" s="6"/>
      <c r="I148" s="7"/>
    </row>
    <row r="149" spans="1:9" ht="18.75" customHeight="1">
      <c r="B149" s="9" t="s">
        <v>197</v>
      </c>
      <c r="C149" s="92" t="s">
        <v>198</v>
      </c>
      <c r="D149" s="49">
        <v>2</v>
      </c>
      <c r="E149" s="49">
        <v>1</v>
      </c>
      <c r="F149" s="28"/>
      <c r="G149" s="28"/>
      <c r="H149" s="40"/>
      <c r="I149" s="7"/>
    </row>
    <row r="150" spans="1:9" ht="28.5" customHeight="1">
      <c r="B150" s="16"/>
      <c r="C150" s="85" t="s">
        <v>199</v>
      </c>
      <c r="D150" s="28"/>
      <c r="E150" s="28"/>
      <c r="F150" s="28"/>
      <c r="G150" s="28"/>
      <c r="H150" s="6"/>
      <c r="I150" s="7"/>
    </row>
    <row r="151" spans="1:9" ht="17.25" customHeight="1">
      <c r="B151" s="9"/>
      <c r="C151" s="38" t="s">
        <v>200</v>
      </c>
      <c r="D151" s="28">
        <v>100</v>
      </c>
      <c r="E151" s="28"/>
      <c r="F151" s="28"/>
      <c r="G151" s="28"/>
      <c r="H151" s="68" t="s">
        <v>201</v>
      </c>
      <c r="I151" s="7"/>
    </row>
    <row r="152" spans="1:9" ht="21" customHeight="1">
      <c r="A152" s="170"/>
      <c r="B152" s="9" t="s">
        <v>202</v>
      </c>
      <c r="C152" s="191" t="s">
        <v>203</v>
      </c>
      <c r="D152" s="171" t="s">
        <v>46</v>
      </c>
      <c r="E152" s="50"/>
      <c r="F152" s="50">
        <v>100</v>
      </c>
      <c r="G152" s="171" t="s">
        <v>46</v>
      </c>
      <c r="H152" s="176" t="s">
        <v>46</v>
      </c>
      <c r="I152" s="170"/>
    </row>
    <row r="153" spans="1:9" ht="38.25" customHeight="1">
      <c r="B153" s="86"/>
      <c r="C153" s="85" t="s">
        <v>204</v>
      </c>
      <c r="D153" s="152"/>
      <c r="E153" s="28"/>
      <c r="F153" s="28"/>
      <c r="G153" s="28"/>
      <c r="H153" s="68"/>
      <c r="I153" s="7"/>
    </row>
    <row r="154" spans="1:9" ht="17.25" customHeight="1">
      <c r="B154" s="86"/>
      <c r="C154" s="153" t="s">
        <v>205</v>
      </c>
      <c r="D154" s="152">
        <v>100</v>
      </c>
      <c r="E154" s="129"/>
      <c r="F154" s="28"/>
      <c r="G154" s="28"/>
      <c r="H154" s="68" t="s">
        <v>201</v>
      </c>
      <c r="I154" s="7"/>
    </row>
    <row r="155" spans="1:9" ht="27.75" customHeight="1">
      <c r="B155" s="18" t="s">
        <v>206</v>
      </c>
      <c r="C155" s="81" t="s">
        <v>207</v>
      </c>
      <c r="D155" s="35"/>
      <c r="E155" s="35"/>
      <c r="F155" s="35"/>
      <c r="G155" s="35"/>
      <c r="H155" s="35"/>
      <c r="I155" s="7"/>
    </row>
    <row r="156" spans="1:9" ht="32.25" customHeight="1">
      <c r="A156" s="61"/>
      <c r="B156" s="19" t="s">
        <v>208</v>
      </c>
      <c r="C156" s="82" t="s">
        <v>209</v>
      </c>
      <c r="D156" s="20"/>
      <c r="E156" s="20"/>
      <c r="F156" s="20">
        <v>1</v>
      </c>
      <c r="G156" s="20"/>
      <c r="H156" s="20"/>
    </row>
    <row r="157" spans="1:9" ht="29.25" customHeight="1">
      <c r="B157" s="30" t="s">
        <v>210</v>
      </c>
      <c r="C157" s="84" t="s">
        <v>211</v>
      </c>
      <c r="D157" s="4"/>
      <c r="E157" s="4"/>
      <c r="F157" s="4"/>
      <c r="G157" s="4"/>
      <c r="H157" s="4"/>
      <c r="I157" s="7"/>
    </row>
    <row r="158" spans="1:9" ht="31.5" customHeight="1">
      <c r="B158" s="5"/>
      <c r="C158" s="109" t="s">
        <v>212</v>
      </c>
      <c r="D158" s="6"/>
      <c r="E158" s="6"/>
      <c r="F158" s="6"/>
      <c r="G158" s="6"/>
      <c r="H158" s="6"/>
      <c r="I158" s="7"/>
    </row>
    <row r="159" spans="1:9" ht="18.75" customHeight="1">
      <c r="B159" s="9" t="s">
        <v>213</v>
      </c>
      <c r="C159" s="110" t="s">
        <v>214</v>
      </c>
      <c r="D159" s="34">
        <v>16.3</v>
      </c>
      <c r="E159" s="166">
        <v>18</v>
      </c>
      <c r="F159" s="204">
        <v>18</v>
      </c>
      <c r="G159" s="204">
        <v>18</v>
      </c>
      <c r="H159" s="6"/>
      <c r="I159" s="188"/>
    </row>
    <row r="160" spans="1:9" ht="19.8" customHeight="1">
      <c r="B160" s="9" t="s">
        <v>215</v>
      </c>
      <c r="C160" s="110" t="s">
        <v>216</v>
      </c>
      <c r="D160" s="34">
        <v>102</v>
      </c>
      <c r="E160" s="46">
        <v>102</v>
      </c>
      <c r="F160" s="34">
        <v>102</v>
      </c>
      <c r="G160" s="34">
        <v>102</v>
      </c>
      <c r="H160" s="6"/>
      <c r="I160" s="188"/>
    </row>
    <row r="161" spans="2:9" ht="29.4" customHeight="1">
      <c r="B161" s="9" t="s">
        <v>217</v>
      </c>
      <c r="C161" s="91" t="s">
        <v>278</v>
      </c>
      <c r="D161" s="208">
        <v>41</v>
      </c>
      <c r="E161" s="46">
        <v>40</v>
      </c>
      <c r="F161" s="34">
        <v>60</v>
      </c>
      <c r="G161" s="34">
        <v>60</v>
      </c>
      <c r="H161" s="6"/>
      <c r="I161" s="188"/>
    </row>
    <row r="162" spans="2:9" ht="18.75" customHeight="1">
      <c r="B162" s="126" t="s">
        <v>218</v>
      </c>
      <c r="C162" s="91" t="s">
        <v>219</v>
      </c>
      <c r="D162" s="46">
        <v>11.6</v>
      </c>
      <c r="E162" s="47">
        <v>16.899999999999999</v>
      </c>
      <c r="F162" s="47">
        <v>16.899999999999999</v>
      </c>
      <c r="G162" s="47">
        <v>16.899999999999999</v>
      </c>
      <c r="H162" s="6"/>
      <c r="I162" s="203"/>
    </row>
    <row r="163" spans="2:9" ht="29.25" customHeight="1">
      <c r="B163" s="127" t="s">
        <v>220</v>
      </c>
      <c r="C163" s="86" t="s">
        <v>221</v>
      </c>
      <c r="D163" s="50">
        <v>15</v>
      </c>
      <c r="E163" s="50">
        <v>15</v>
      </c>
      <c r="F163" s="50">
        <v>15</v>
      </c>
      <c r="G163" s="50">
        <v>15</v>
      </c>
      <c r="H163" s="6"/>
      <c r="I163" s="199"/>
    </row>
    <row r="164" spans="2:9" ht="30" customHeight="1">
      <c r="B164" s="126"/>
      <c r="C164" s="108" t="s">
        <v>222</v>
      </c>
      <c r="D164" s="49">
        <v>1</v>
      </c>
      <c r="E164" s="50"/>
      <c r="F164" s="50"/>
      <c r="G164" s="50"/>
      <c r="H164" s="6"/>
      <c r="I164" s="7"/>
    </row>
    <row r="165" spans="2:9" ht="30.6" customHeight="1">
      <c r="B165" s="12" t="s">
        <v>223</v>
      </c>
      <c r="C165" s="108" t="s">
        <v>279</v>
      </c>
      <c r="D165" s="68">
        <f>10+12</f>
        <v>22</v>
      </c>
      <c r="E165" s="56">
        <f>10+12</f>
        <v>22</v>
      </c>
      <c r="F165" s="50">
        <v>20</v>
      </c>
      <c r="G165" s="50">
        <v>18</v>
      </c>
      <c r="H165" s="11" t="s">
        <v>224</v>
      </c>
      <c r="I165" s="7"/>
    </row>
    <row r="166" spans="2:9" ht="33.6" customHeight="1">
      <c r="B166" s="9"/>
      <c r="C166" s="108" t="s">
        <v>225</v>
      </c>
      <c r="D166" s="68">
        <v>1</v>
      </c>
      <c r="E166" s="56"/>
      <c r="F166" s="50"/>
      <c r="G166" s="50"/>
      <c r="H166" s="11"/>
      <c r="I166" s="131"/>
    </row>
    <row r="167" spans="2:9" ht="19.5" customHeight="1">
      <c r="B167" s="12" t="s">
        <v>226</v>
      </c>
      <c r="C167" s="198" t="s">
        <v>227</v>
      </c>
      <c r="D167" s="68"/>
      <c r="E167" s="56">
        <f>372/4</f>
        <v>93</v>
      </c>
      <c r="F167" s="50">
        <v>93</v>
      </c>
      <c r="G167" s="50">
        <v>93</v>
      </c>
      <c r="H167" s="11"/>
      <c r="I167" s="188"/>
    </row>
    <row r="168" spans="2:9" ht="27.75" customHeight="1">
      <c r="B168" s="5"/>
      <c r="C168" s="111" t="s">
        <v>228</v>
      </c>
      <c r="D168" s="13"/>
      <c r="E168" s="13"/>
      <c r="F168" s="13"/>
      <c r="G168" s="13"/>
      <c r="H168" s="6"/>
    </row>
    <row r="169" spans="2:9" ht="15" customHeight="1">
      <c r="B169" s="9" t="s">
        <v>229</v>
      </c>
      <c r="C169" s="92" t="s">
        <v>230</v>
      </c>
      <c r="D169" s="13"/>
      <c r="E169" s="13" t="s">
        <v>231</v>
      </c>
      <c r="F169" s="13" t="s">
        <v>231</v>
      </c>
      <c r="G169" s="13" t="s">
        <v>231</v>
      </c>
      <c r="H169" s="10" t="s">
        <v>232</v>
      </c>
    </row>
    <row r="170" spans="2:9" ht="27" customHeight="1">
      <c r="B170" s="9"/>
      <c r="C170" s="112" t="s">
        <v>233</v>
      </c>
      <c r="D170" s="14"/>
      <c r="E170" s="14"/>
      <c r="F170" s="14"/>
      <c r="G170" s="14"/>
      <c r="H170" s="6"/>
    </row>
    <row r="171" spans="2:9" ht="15.6" customHeight="1">
      <c r="B171" s="9" t="s">
        <v>234</v>
      </c>
      <c r="C171" s="86" t="s">
        <v>235</v>
      </c>
      <c r="D171" s="51">
        <v>173</v>
      </c>
      <c r="E171" s="51">
        <v>173</v>
      </c>
      <c r="F171" s="51">
        <v>173</v>
      </c>
      <c r="G171" s="51">
        <v>173</v>
      </c>
      <c r="H171" s="10" t="s">
        <v>236</v>
      </c>
    </row>
    <row r="172" spans="2:9" ht="30.75" customHeight="1">
      <c r="B172" s="9"/>
      <c r="C172" s="112" t="s">
        <v>237</v>
      </c>
      <c r="D172" s="14"/>
      <c r="E172" s="14"/>
      <c r="F172" s="14"/>
      <c r="G172" s="14"/>
      <c r="H172" s="6"/>
    </row>
    <row r="173" spans="2:9" ht="17.25" customHeight="1">
      <c r="B173" s="12" t="s">
        <v>238</v>
      </c>
      <c r="C173" s="89" t="s">
        <v>239</v>
      </c>
      <c r="D173" s="52">
        <v>9</v>
      </c>
      <c r="E173" s="53">
        <v>9</v>
      </c>
      <c r="F173" s="53">
        <v>9</v>
      </c>
      <c r="G173" s="53">
        <v>9</v>
      </c>
      <c r="H173" s="10" t="s">
        <v>240</v>
      </c>
    </row>
    <row r="174" spans="2:9" ht="18" customHeight="1">
      <c r="B174" s="137" t="s">
        <v>46</v>
      </c>
      <c r="C174" s="94" t="s">
        <v>241</v>
      </c>
      <c r="D174" s="54" t="s">
        <v>46</v>
      </c>
      <c r="E174" s="54"/>
      <c r="F174" s="54"/>
      <c r="G174" s="54"/>
      <c r="H174" s="6"/>
    </row>
    <row r="175" spans="2:9" ht="15" customHeight="1">
      <c r="B175" s="137" t="s">
        <v>242</v>
      </c>
      <c r="C175" s="95" t="s">
        <v>243</v>
      </c>
      <c r="D175" s="55">
        <v>10</v>
      </c>
      <c r="E175" s="55">
        <v>10</v>
      </c>
      <c r="F175" s="55">
        <v>10</v>
      </c>
      <c r="G175" s="55">
        <v>10</v>
      </c>
      <c r="H175" s="6"/>
    </row>
    <row r="176" spans="2:9" ht="15" customHeight="1">
      <c r="B176" s="137" t="s">
        <v>244</v>
      </c>
      <c r="C176" s="95" t="s">
        <v>245</v>
      </c>
      <c r="D176" s="56">
        <v>1</v>
      </c>
      <c r="E176" s="56">
        <v>1</v>
      </c>
      <c r="F176" s="56">
        <v>1</v>
      </c>
      <c r="G176" s="56">
        <v>1</v>
      </c>
      <c r="H176" s="6"/>
    </row>
    <row r="177" spans="2:14" ht="15" customHeight="1">
      <c r="B177" s="137"/>
      <c r="C177" s="95" t="s">
        <v>246</v>
      </c>
      <c r="D177" s="56">
        <v>19</v>
      </c>
      <c r="E177" s="56"/>
      <c r="F177" s="56"/>
      <c r="G177" s="56"/>
      <c r="H177" s="6"/>
    </row>
    <row r="178" spans="2:14" ht="15" customHeight="1">
      <c r="B178" s="137" t="s">
        <v>247</v>
      </c>
      <c r="C178" s="196" t="s">
        <v>248</v>
      </c>
      <c r="D178" s="160"/>
      <c r="E178" s="50">
        <v>1</v>
      </c>
      <c r="F178" s="56"/>
      <c r="G178" s="56"/>
      <c r="H178" s="6"/>
    </row>
    <row r="179" spans="2:14" ht="15" customHeight="1">
      <c r="B179" s="137" t="s">
        <v>249</v>
      </c>
      <c r="C179" s="196" t="s">
        <v>250</v>
      </c>
      <c r="D179" s="160"/>
      <c r="E179" s="160"/>
      <c r="F179" s="56"/>
      <c r="G179" s="56">
        <v>1</v>
      </c>
      <c r="H179" s="6"/>
      <c r="I179" s="61"/>
      <c r="J179" s="61"/>
      <c r="K179" s="61"/>
      <c r="L179" s="61"/>
      <c r="M179" s="61"/>
      <c r="N179" s="61"/>
    </row>
    <row r="180" spans="2:14" ht="30" customHeight="1">
      <c r="B180" s="137" t="s">
        <v>251</v>
      </c>
      <c r="C180" s="197" t="s">
        <v>252</v>
      </c>
      <c r="D180" s="160"/>
      <c r="E180" s="50">
        <v>1</v>
      </c>
      <c r="F180" s="56"/>
      <c r="G180" s="56"/>
      <c r="H180" s="6"/>
    </row>
    <row r="181" spans="2:14" ht="15" customHeight="1">
      <c r="B181" s="154"/>
      <c r="C181" s="87" t="s">
        <v>253</v>
      </c>
      <c r="D181" s="56"/>
      <c r="E181" s="56"/>
      <c r="F181" s="56"/>
      <c r="G181" s="56"/>
      <c r="H181" s="6"/>
    </row>
    <row r="182" spans="2:14" ht="29.25" customHeight="1">
      <c r="B182" s="12" t="s">
        <v>254</v>
      </c>
      <c r="C182" s="38" t="s">
        <v>255</v>
      </c>
      <c r="D182" s="51">
        <v>1</v>
      </c>
      <c r="E182" s="51">
        <v>1</v>
      </c>
      <c r="F182" s="51"/>
      <c r="G182" s="51"/>
      <c r="H182" s="6"/>
      <c r="I182" s="61"/>
    </row>
    <row r="183" spans="2:14" ht="18" customHeight="1">
      <c r="B183" s="22" t="s">
        <v>256</v>
      </c>
      <c r="C183" s="84" t="s">
        <v>257</v>
      </c>
      <c r="D183" s="31"/>
      <c r="E183" s="31"/>
      <c r="F183" s="31"/>
      <c r="G183" s="31"/>
      <c r="H183" s="4"/>
    </row>
    <row r="184" spans="2:14" ht="60.6" customHeight="1">
      <c r="B184" s="5"/>
      <c r="C184" s="113" t="s">
        <v>258</v>
      </c>
      <c r="D184" s="14"/>
      <c r="E184" s="14"/>
      <c r="F184" s="14"/>
      <c r="G184" s="14"/>
      <c r="H184" s="207"/>
    </row>
    <row r="185" spans="2:14" ht="18" customHeight="1">
      <c r="B185" s="9" t="s">
        <v>259</v>
      </c>
      <c r="C185" s="92" t="s">
        <v>260</v>
      </c>
      <c r="D185" s="52">
        <v>12</v>
      </c>
      <c r="E185" s="53">
        <v>13</v>
      </c>
      <c r="F185" s="53"/>
      <c r="G185" s="53"/>
      <c r="H185" s="6"/>
      <c r="I185" s="159"/>
    </row>
    <row r="186" spans="2:14" ht="30.75" customHeight="1">
      <c r="B186" s="5"/>
      <c r="C186" s="114" t="s">
        <v>261</v>
      </c>
      <c r="D186" s="44" t="s">
        <v>46</v>
      </c>
      <c r="E186" s="45"/>
      <c r="F186" s="45"/>
      <c r="G186" s="45"/>
      <c r="H186" s="6"/>
    </row>
    <row r="187" spans="2:14" ht="18.75" customHeight="1">
      <c r="B187" s="9"/>
      <c r="C187" s="115" t="s">
        <v>262</v>
      </c>
      <c r="D187" s="73">
        <v>3</v>
      </c>
      <c r="E187" s="57"/>
      <c r="F187" s="57"/>
      <c r="G187" s="57"/>
      <c r="H187" s="10" t="s">
        <v>263</v>
      </c>
    </row>
    <row r="188" spans="2:14" ht="20.85" customHeight="1">
      <c r="B188" s="5"/>
      <c r="C188" s="88" t="s">
        <v>264</v>
      </c>
      <c r="D188" s="14"/>
      <c r="E188" s="14"/>
      <c r="F188" s="14"/>
      <c r="G188" s="14"/>
      <c r="H188" s="6"/>
    </row>
    <row r="189" spans="2:14" ht="18" customHeight="1">
      <c r="B189" s="9" t="s">
        <v>265</v>
      </c>
      <c r="C189" s="92" t="s">
        <v>38</v>
      </c>
      <c r="D189" s="51">
        <v>1</v>
      </c>
      <c r="E189" s="14">
        <v>1</v>
      </c>
      <c r="F189" s="14"/>
      <c r="G189" s="14"/>
      <c r="H189" s="6"/>
    </row>
    <row r="190" spans="2:14" ht="18" customHeight="1">
      <c r="B190" s="9"/>
      <c r="C190" s="202" t="s">
        <v>30</v>
      </c>
      <c r="D190" s="51">
        <v>1</v>
      </c>
      <c r="E190" s="14"/>
      <c r="F190" s="201"/>
      <c r="G190" s="201"/>
      <c r="H190" s="6"/>
    </row>
    <row r="191" spans="2:14" ht="19.5" customHeight="1">
      <c r="B191" s="9" t="s">
        <v>266</v>
      </c>
      <c r="C191" s="89" t="s">
        <v>24</v>
      </c>
      <c r="D191" s="14"/>
      <c r="E191" s="168">
        <v>5</v>
      </c>
      <c r="F191" s="169">
        <v>30</v>
      </c>
      <c r="G191" s="169">
        <v>75</v>
      </c>
      <c r="H191" s="10" t="s">
        <v>267</v>
      </c>
    </row>
    <row r="192" spans="2:14" ht="19.5" customHeight="1">
      <c r="B192" s="9" t="s">
        <v>268</v>
      </c>
      <c r="C192" s="89" t="s">
        <v>269</v>
      </c>
      <c r="D192" s="14"/>
      <c r="E192" s="14"/>
      <c r="F192" s="14"/>
      <c r="G192" s="14">
        <v>1</v>
      </c>
      <c r="H192" s="10"/>
    </row>
    <row r="193" spans="1:9" ht="22.35" customHeight="1">
      <c r="B193" s="78"/>
      <c r="C193" s="116" t="s">
        <v>270</v>
      </c>
      <c r="D193" s="79"/>
      <c r="E193" s="79"/>
      <c r="F193" s="79"/>
      <c r="G193" s="79"/>
      <c r="H193" s="40"/>
    </row>
    <row r="194" spans="1:9" ht="18" customHeight="1">
      <c r="B194" s="9" t="s">
        <v>271</v>
      </c>
      <c r="C194" s="92" t="s">
        <v>38</v>
      </c>
      <c r="D194" s="14"/>
      <c r="E194" s="14">
        <v>1</v>
      </c>
      <c r="F194" s="14"/>
      <c r="G194" s="14"/>
      <c r="H194" s="6"/>
    </row>
    <row r="195" spans="1:9" ht="18" customHeight="1">
      <c r="B195" s="9" t="s">
        <v>272</v>
      </c>
      <c r="C195" s="89" t="s">
        <v>24</v>
      </c>
      <c r="D195" s="14"/>
      <c r="E195" s="14"/>
      <c r="F195" s="14">
        <v>50</v>
      </c>
      <c r="G195" s="14">
        <v>100</v>
      </c>
      <c r="H195" s="10" t="s">
        <v>267</v>
      </c>
    </row>
    <row r="196" spans="1:9" ht="18" customHeight="1">
      <c r="A196" s="170"/>
      <c r="B196" s="9" t="s">
        <v>273</v>
      </c>
      <c r="C196" s="195" t="s">
        <v>30</v>
      </c>
      <c r="D196" s="192" t="s">
        <v>46</v>
      </c>
      <c r="E196" s="193" t="s">
        <v>46</v>
      </c>
      <c r="F196" s="53">
        <v>1</v>
      </c>
      <c r="G196" s="53" t="s">
        <v>46</v>
      </c>
      <c r="H196" s="167" t="s">
        <v>46</v>
      </c>
      <c r="I196" s="170"/>
    </row>
    <row r="197" spans="1:9" ht="18" customHeight="1">
      <c r="A197" s="170"/>
      <c r="B197" s="9" t="s">
        <v>274</v>
      </c>
      <c r="C197" s="196" t="s">
        <v>24</v>
      </c>
      <c r="D197" s="194" t="s">
        <v>46</v>
      </c>
      <c r="E197" s="194" t="s">
        <v>46</v>
      </c>
      <c r="F197" s="55">
        <v>5</v>
      </c>
      <c r="G197" s="55">
        <v>55</v>
      </c>
      <c r="H197" s="10" t="s">
        <v>267</v>
      </c>
      <c r="I197" s="170"/>
    </row>
    <row r="198" spans="1:9" ht="19.5" customHeight="1">
      <c r="B198" s="9" t="s">
        <v>275</v>
      </c>
      <c r="C198" s="89" t="s">
        <v>269</v>
      </c>
      <c r="D198" s="14"/>
      <c r="E198" s="14"/>
      <c r="F198" s="14"/>
      <c r="G198" s="14"/>
      <c r="H198" s="10"/>
    </row>
    <row r="199" spans="1:9" ht="13.2"/>
    <row r="200" spans="1:9" ht="13.2"/>
    <row r="201" spans="1:9" ht="13.2"/>
  </sheetData>
  <mergeCells count="7">
    <mergeCell ref="G1:H1"/>
    <mergeCell ref="G2:H2"/>
    <mergeCell ref="D5:G5"/>
    <mergeCell ref="B4:H4"/>
    <mergeCell ref="C5:C6"/>
    <mergeCell ref="B5:B6"/>
    <mergeCell ref="H5:H6"/>
  </mergeCells>
  <phoneticPr fontId="1" type="noConversion"/>
  <printOptions horizontalCentered="1"/>
  <pageMargins left="0.39370078740157483" right="0.39370078740157483" top="0.59055118110236227" bottom="0.59055118110236227" header="0" footer="0"/>
  <pageSetup paperSize="9" scale="86" fitToHeight="0" orientation="portrait" r:id="rId1"/>
  <rowBreaks count="6" manualBreakCount="6">
    <brk id="38" max="7" man="1"/>
    <brk id="72" max="7" man="1"/>
    <brk id="106" max="7" man="1"/>
    <brk id="134" max="7" man="1"/>
    <brk id="160" max="7" man="1"/>
    <brk id="192" max="7" man="1"/>
  </rowBreaks>
  <ignoredErrors>
    <ignoredError sqref="E169:F169 G169" numberStoredAsText="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006 programa 4 lentelė</vt:lpstr>
      <vt:lpstr>'006 programa 4 lentelė'!Print_Area</vt:lpstr>
      <vt:lpstr>'006 programa 4 lentelė'!Print_Titles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Inga Mikalauskienė</cp:lastModifiedBy>
  <cp:revision/>
  <cp:lastPrinted>2024-12-19T10:02:25Z</cp:lastPrinted>
  <dcterms:created xsi:type="dcterms:W3CDTF">2023-07-18T10:20:00Z</dcterms:created>
  <dcterms:modified xsi:type="dcterms:W3CDTF">2024-12-20T07:57:12Z</dcterms:modified>
  <cp:category/>
  <cp:contentStatus/>
</cp:coreProperties>
</file>